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<sst xmlns="http://schemas.openxmlformats.org/spreadsheetml/2006/main" count="6220" uniqueCount="1852">
  <si>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</si>
  <si>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</si>
  <si>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</si>
  <si>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</si>
  <si>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</si>
  <si>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</si>
  <si>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</si>
  <si>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</si>
  <si>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</si>
  <si>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</si>
  <si>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</si>
  <si>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</si>
  <si>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</si>
  <si>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</si>
  <si>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</si>
  <si>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</si>
  <si>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</si>
  <si>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</si>
  <si>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</si>
  <si>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</si>
  <si>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</si>
  <si>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</si>
  <si>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</si>
  <si>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</si>
  <si>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</si>
  <si>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</si>
  <si>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</si>
  <si>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</si>
  <si>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</si>
  <si>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</si>
  <si>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</si>
  <si>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</si>
  <si>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</si>
  <si>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</si>
  <si>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</si>
  <si>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</si>
  <si>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</si>
  <si>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</si>
  <si>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</si>
  <si>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</si>
  <si>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</si>
  <si>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</si>
  <si>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</si>
  <si>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</si>
  <si>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</si>
  <si>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</si>
  <si>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</si>
  <si>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</si>
  <si>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</si>
  <si>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</si>
  <si>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</si>
  <si>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</si>
  <si>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</si>
  <si>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</si>
  <si>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</si>
  <si>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</si>
  <si>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</si>
  <si>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</si>
  <si>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</si>
  <si>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</si>
  <si>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</si>
  <si>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</si>
  <si>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</si>
  <si>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</si>
  <si>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</si>
  <si>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</si>
  <si>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</si>
  <si>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</si>
  <si>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</si>
  <si>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</si>
  <si>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</si>
  <si>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</si>
  <si>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</si>
  <si>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</si>
  <si>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</si>
  <si>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</si>
  <si>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</si>
  <si>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</si>
  <si>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</si>
  <si>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</si>
  <si>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</si>
  <si>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</si>
  <si>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</si>
  <si>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</si>
  <si>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</si>
  <si>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</si>
  <si>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</si>
  <si>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</si>
  <si>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</si>
  <si>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</si>
  <si>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</si>
  <si>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</si>
  <si>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</si>
  <si>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</si>
  <si>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</si>
  <si>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</si>
  <si>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</si>
  <si>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</si>
  <si>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</si>
  <si>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</si>
  <si>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</si>
  <si>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</si>
  <si>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</si>
  <si>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</si>
  <si>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</si>
  <si>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</si>
  <si>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</si>
  <si>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</si>
  <si>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</si>
  <si>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</si>
  <si>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</si>
  <si>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</si>
  <si>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</si>
  <si>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</si>
  <si>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</si>
  <si>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</si>
  <si>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</si>
  <si>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</si>
  <si>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</si>
  <si>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</si>
  <si>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</si>
  <si>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</si>
  <si>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</si>
  <si>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</si>
  <si>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</si>
  <si>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</si>
  <si>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</si>
  <si>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</si>
  <si>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</si>
  <si>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</si>
  <si>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</si>
  <si>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</si>
  <si>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</si>
  <si>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</si>
  <si>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</si>
  <si>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</si>
  <si>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</si>
  <si>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</si>
  <si>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</si>
  <si>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</si>
  <si>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</si>
  <si>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</si>
  <si>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</si>
  <si>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</si>
  <si>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</si>
  <si>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</si>
  <si>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</si>
  <si>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</si>
  <si>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</si>
  <si>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</si>
  <si>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</si>
  <si>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</si>
  <si>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</si>
  <si>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</si>
  <si>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</si>
  <si>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</si>
  <si>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</si>
  <si>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</si>
  <si>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</si>
  <si>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</si>
  <si>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</si>
  <si>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</si>
  <si>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</si>
  <si>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</si>
  <si>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</si>
  <si>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</si>
  <si>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</si>
  <si>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</si>
  <si>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</si>
  <si>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</si>
  <si>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</si>
  <si>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</si>
  <si>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</si>
  <si>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</si>
  <si>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</si>
  <si>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</si>
  <si>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</si>
  <si>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</si>
  <si>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</si>
  <si>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</si>
  <si>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</si>
  <si>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</si>
  <si>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</si>
  <si>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</si>
  <si>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</si>
  <si>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</si>
  <si>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</si>
  <si>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</si>
  <si>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</si>
  <si>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</si>
  <si>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</si>
  <si>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</si>
  <si>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</si>
  <si>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</si>
  <si>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</si>
  <si>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</si>
  <si>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</si>
  <si>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</si>
  <si>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</si>
  <si>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</si>
  <si>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</si>
  <si>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</si>
  <si>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</si>
  <si>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</si>
  <si>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</si>
  <si>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</si>
  <si>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</si>
  <si>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</si>
  <si>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</si>
  <si>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</si>
  <si>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</si>
  <si>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</si>
  <si>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</si>
  <si>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</si>
  <si>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</si>
  <si>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</si>
  <si>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</si>
  <si>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</si>
  <si>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</si>
  <si>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</si>
  <si>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</si>
  <si>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</si>
  <si>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</si>
  <si>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</si>
  <si>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</si>
  <si>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</si>
  <si>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</si>
  <si>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</si>
  <si>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</si>
  <si>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</si>
  <si>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</si>
  <si>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</si>
  <si>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</si>
  <si>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</si>
  <si>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</si>
  <si>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</si>
  <si>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</si>
  <si>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</si>
  <si>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</si>
  <si>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</si>
  <si>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</si>
  <si>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</si>
  <si>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</si>
  <si>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</si>
  <si>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</si>
  <si>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</si>
  <si>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</si>
  <si>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</si>
  <si>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</si>
  <si>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</si>
  <si>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</si>
  <si>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</si>
  <si>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</si>
  <si>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</si>
  <si>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</si>
  <si>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</si>
  <si>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</si>
  <si>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</si>
  <si>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</si>
  <si>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</si>
  <si>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</si>
  <si>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</si>
  <si>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</si>
  <si>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</si>
  <si>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</si>
  <si>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</si>
  <si>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</si>
  <si>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</si>
  <si>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</si>
  <si>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</si>
  <si>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</si>
  <si>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</si>
  <si>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</si>
  <si>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</si>
  <si>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</si>
  <si>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</si>
  <si>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</si>
  <si>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</si>
  <si>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</si>
  <si>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</si>
  <si>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</si>
  <si>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</si>
  <si>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</si>
  <si>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</si>
  <si>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</si>
  <si>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</si>
  <si>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</si>
  <si>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</si>
  <si>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</si>
  <si>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</si>
  <si>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</si>
  <si>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</si>
  <si>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</si>
  <si>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</si>
  <si>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</si>
  <si>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</si>
  <si>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</si>
  <si>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</si>
  <si>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</si>
  <si>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</si>
  <si>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</si>
  <si>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</si>
  <si>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</si>
  <si>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</si>
  <si>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</si>
  <si>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</si>
  <si>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</si>
  <si>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</si>
  <si>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</si>
  <si>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</si>
  <si>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</si>
  <si>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</si>
  <si>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</si>
  <si>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</si>
  <si>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</si>
  <si>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</si>
  <si>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</si>
  <si>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</si>
  <si>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</si>
  <si>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</si>
  <si>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</si>
  <si>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</si>
  <si>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</si>
  <si>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</si>
  <si>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</si>
  <si>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</si>
  <si>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</si>
  <si>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</si>
  <si>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</si>
  <si>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</si>
  <si>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</si>
  <si>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</si>
  <si>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</si>
  <si>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</si>
  <si>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</si>
  <si>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</si>
  <si>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</si>
  <si>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</si>
  <si>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</si>
  <si>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</si>
  <si>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</si>
  <si>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</si>
  <si>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</si>
  <si>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</si>
  <si>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</si>
  <si>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</si>
  <si>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</si>
  <si>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</si>
  <si>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</si>
  <si>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</si>
  <si>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</si>
  <si>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</si>
  <si>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</si>
  <si>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</si>
  <si>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</si>
  <si>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</si>
  <si>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</si>
  <si>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</si>
  <si>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</si>
  <si>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</si>
  <si>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</si>
  <si>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</si>
  <si>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</si>
  <si>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</si>
  <si>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</si>
  <si>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</si>
  <si>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</si>
  <si>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</si>
  <si>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</si>
  <si>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</si>
  <si>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</si>
  <si>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</si>
  <si>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</si>
  <si>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</si>
  <si>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</si>
  <si>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</si>
  <si>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</si>
  <si>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</si>
  <si>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</si>
  <si>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</si>
  <si>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</si>
  <si>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</si>
  <si>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</si>
  <si>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</si>
  <si>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</si>
  <si>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</si>
  <si>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</si>
  <si>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</si>
  <si>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</si>
  <si>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</si>
  <si>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</si>
  <si>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</si>
  <si>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</si>
  <si>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</si>
  <si>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</si>
  <si>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</si>
  <si>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</si>
  <si>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</si>
  <si>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</si>
  <si>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</si>
  <si>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</si>
  <si>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</si>
  <si>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</si>
  <si>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</si>
  <si>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</si>
  <si>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</si>
  <si>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</si>
  <si>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</si>
  <si>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</si>
  <si>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</si>
  <si>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</si>
  <si>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</si>
  <si>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</si>
  <si>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</si>
  <si>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</si>
  <si>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</si>
  <si>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</si>
  <si>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</si>
  <si>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</si>
  <si>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</si>
  <si>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</si>
  <si>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</si>
  <si>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</si>
  <si>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</si>
  <si>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</si>
  <si>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</si>
  <si>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</si>
  <si>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</si>
  <si>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</si>
  <si>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</si>
  <si>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</si>
  <si>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</si>
  <si>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</si>
  <si>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</si>
  <si>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</si>
  <si>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</si>
  <si>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</si>
  <si>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</si>
  <si>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</si>
  <si>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</si>
  <si>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</si>
  <si>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</si>
  <si>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</si>
  <si>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</si>
  <si>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</si>
  <si>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</si>
  <si>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</si>
  <si>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</si>
  <si>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</si>
  <si>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</si>
  <si>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</si>
  <si>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</si>
  <si>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</si>
  <si>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</si>
  <si>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</si>
  <si>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</si>
  <si>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</si>
  <si>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</si>
  <si>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</si>
  <si>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</si>
  <si>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</si>
  <si>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</si>
  <si>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</si>
  <si>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</si>
  <si>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</si>
  <si>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</si>
  <si>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</si>
  <si>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</si>
  <si>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</si>
  <si>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</si>
  <si>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</si>
  <si>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</si>
  <si>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</si>
  <si>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</si>
  <si>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</si>
  <si>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</si>
  <si>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</si>
  <si>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</si>
  <si>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</si>
  <si>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</si>
  <si>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</si>
  <si>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</si>
  <si>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</si>
  <si>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</si>
  <si>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</si>
  <si>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</si>
  <si>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</si>
  <si>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</si>
  <si>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</si>
  <si>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</si>
  <si>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</si>
  <si>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</si>
  <si>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</si>
  <si>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</si>
  <si>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</si>
  <si>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</si>
  <si>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</si>
  <si>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</si>
  <si>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</si>
  <si>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</si>
  <si>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</si>
  <si>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</si>
  <si>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</si>
  <si>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</si>
  <si>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</si>
  <si>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</si>
  <si>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</si>
  <si>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</si>
  <si>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</si>
  <si>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</si>
  <si>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</si>
  <si>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</si>
  <si>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</si>
  <si>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</si>
  <si>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</si>
  <si>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</si>
  <si>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</si>
  <si>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</si>
  <si>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</si>
  <si>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</si>
  <si>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</si>
  <si>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</si>
  <si>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</si>
  <si>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</si>
  <si>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</si>
  <si>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</si>
  <si>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</si>
  <si>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</si>
  <si>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</si>
  <si>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</si>
  <si>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</si>
  <si>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</si>
  <si>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</si>
  <si>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</si>
  <si>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</si>
  <si>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</si>
  <si>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</si>
  <si>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</si>
  <si>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</si>
  <si>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</si>
  <si>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</si>
  <si>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</si>
  <si>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</si>
  <si>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</si>
  <si>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</si>
  <si>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</si>
  <si>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</si>
  <si>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</si>
  <si>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</si>
  <si>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</si>
  <si>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</si>
  <si>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</si>
  <si>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</si>
  <si>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</si>
  <si>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</si>
  <si>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</si>
  <si>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</si>
  <si>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</si>
  <si>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</si>
  <si>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</si>
  <si>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</si>
  <si>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</si>
  <si>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</si>
  <si>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</si>
  <si>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</si>
  <si>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</si>
  <si>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</si>
  <si>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</si>
  <si>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</si>
  <si>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</si>
  <si>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</si>
  <si>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</si>
  <si>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</si>
  <si>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</si>
  <si>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</si>
  <si>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</si>
  <si>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</si>
  <si>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</si>
  <si>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</si>
  <si>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</si>
  <si>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</si>
  <si>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</si>
  <si>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</si>
  <si>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</si>
  <si>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</si>
  <si>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</si>
  <si>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</si>
  <si>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</si>
  <si>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</si>
  <si>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</si>
  <si>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</si>
  <si>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</si>
  <si>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</si>
  <si>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</si>
  <si>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</si>
  <si>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</si>
  <si>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</si>
  <si>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</si>
  <si>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</si>
  <si>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</si>
  <si>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</si>
  <si>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</si>
  <si>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</si>
  <si>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</si>
  <si>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</si>
  <si>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</si>
  <si>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</si>
  <si>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</si>
  <si>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</si>
  <si>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</si>
  <si>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</si>
  <si>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</si>
  <si>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</si>
  <si>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</si>
  <si>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</si>
  <si>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</si>
  <si>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</si>
  <si>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</si>
  <si>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</si>
  <si>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</si>
  <si>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</si>
  <si>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</si>
  <si>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</si>
  <si>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</si>
  <si>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</si>
  <si>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</si>
  <si>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</si>
  <si>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</si>
  <si>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</si>
  <si>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</si>
  <si>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</si>
  <si>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</si>
  <si>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</si>
  <si>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</si>
  <si>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</si>
  <si>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</si>
  <si>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</si>
  <si>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</si>
  <si>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</si>
  <si>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</si>
  <si>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</si>
  <si>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</si>
  <si>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</si>
  <si>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</si>
  <si>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</si>
  <si>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</si>
  <si>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</si>
  <si>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</si>
  <si>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</si>
  <si>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</si>
  <si>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</si>
  <si>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</si>
  <si>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</si>
  <si>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</si>
  <si>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</si>
  <si>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</si>
  <si>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</si>
  <si>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</si>
  <si>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</si>
  <si>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</si>
  <si>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</si>
  <si>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</si>
  <si>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</si>
  <si>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</si>
  <si>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</si>
  <si>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</si>
  <si>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</si>
  <si>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</si>
  <si>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</si>
  <si>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</si>
  <si>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</si>
  <si>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</si>
  <si>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</si>
  <si>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</si>
  <si>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</si>
  <si>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</si>
  <si>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</si>
  <si>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</si>
  <si>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</si>
  <si>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</si>
  <si>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</si>
  <si>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</si>
  <si>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</si>
  <si>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</si>
  <si>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</si>
  <si>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</si>
  <si>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</si>
  <si>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</si>
  <si>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</si>
  <si>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</si>
  <si>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</si>
  <si>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</si>
  <si>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</si>
  <si>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</si>
  <si>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</si>
  <si>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</si>
  <si>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</si>
  <si>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</si>
  <si>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</si>
  <si>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</si>
  <si>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</si>
  <si>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</si>
  <si>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</si>
  <si>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</si>
  <si>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</si>
  <si>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</si>
  <si>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</si>
  <si>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</si>
  <si>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</si>
  <si>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</si>
  <si>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</si>
  <si>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</si>
  <si>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</si>
  <si>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</si>
  <si>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</si>
  <si>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</si>
  <si>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</si>
  <si>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</si>
  <si>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</si>
  <si>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</si>
  <si>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</si>
  <si>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</si>
  <si>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</si>
  <si>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</si>
  <si>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</si>
  <si>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</si>
  <si>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</si>
  <si>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</si>
  <si>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</si>
  <si>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</si>
  <si>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</si>
  <si>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</si>
  <si>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</si>
  <si>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</si>
  <si>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</si>
  <si>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</si>
  <si>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</si>
  <si>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</si>
  <si>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</si>
  <si>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</si>
  <si>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</si>
  <si>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</si>
  <si>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</si>
  <si>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</si>
  <si>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</si>
  <si>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</si>
  <si>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</si>
  <si>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</si>
  <si>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</si>
  <si>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</si>
  <si>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</si>
  <si>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</si>
  <si>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</si>
  <si>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</si>
  <si>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</si>
  <si>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</si>
  <si>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</si>
  <si>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</si>
  <si>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</si>
  <si>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</si>
  <si>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</si>
  <si>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</si>
  <si>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</si>
  <si>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</si>
  <si>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</si>
  <si>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</si>
  <si>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</si>
  <si>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</si>
  <si>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</si>
  <si>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</si>
  <si>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</si>
  <si>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</si>
  <si>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</si>
  <si>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</si>
  <si>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</si>
  <si>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</si>
  <si>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</si>
  <si>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</si>
  <si>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</si>
  <si>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</si>
  <si>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</si>
  <si>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</si>
  <si>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</si>
  <si>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</si>
  <si>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</si>
  <si>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</si>
  <si>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</si>
  <si>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</si>
  <si>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</si>
  <si>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</si>
  <si>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</si>
  <si>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</si>
  <si>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</si>
  <si>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</si>
  <si>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</si>
  <si>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</si>
  <si>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</si>
  <si>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</si>
  <si>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</si>
  <si>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</si>
  <si>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</si>
  <si>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</si>
  <si>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</si>
  <si>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</si>
  <si>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</si>
  <si>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</si>
  <si>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</si>
  <si>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</si>
  <si>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</si>
  <si>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</si>
  <si>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</si>
  <si>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</si>
  <si>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</si>
  <si>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</si>
  <si>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</si>
  <si>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</si>
  <si>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</si>
  <si>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</si>
  <si>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</si>
  <si>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</si>
  <si>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</si>
  <si>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</si>
  <si>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</si>
  <si>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</si>
  <si>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</si>
  <si>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</si>
  <si>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</si>
  <si>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</si>
  <si>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</si>
  <si>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</si>
  <si>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</si>
  <si>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</si>
  <si>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</si>
  <si>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</si>
  <si>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</si>
  <si>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</si>
  <si>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</si>
  <si>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</si>
  <si>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</si>
  <si>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</si>
  <si>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</si>
  <si>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</si>
  <si>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</si>
  <si>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</si>
  <si>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</si>
  <si>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</si>
  <si>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</si>
  <si>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</si>
  <si>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</si>
  <si>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</si>
  <si>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</si>
  <si>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</si>
  <si>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</si>
  <si>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</si>
  <si>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</si>
  <si>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</si>
  <si>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</si>
  <si>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</si>
  <si>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</si>
  <si>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</si>
  <si>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</si>
  <si>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</si>
  <si>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</si>
  <si>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</si>
  <si>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</si>
  <si>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</si>
  <si>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</si>
  <si>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</si>
  <si>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</si>
  <si>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</si>
  <si>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</si>
  <si>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</si>
  <si>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</si>
  <si>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</si>
  <si>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</si>
  <si>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</si>
  <si>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</si>
  <si>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</si>
  <si>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</si>
  <si>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</si>
  <si>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</si>
  <si>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</si>
  <si>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</si>
  <si>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</si>
  <si>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</si>
  <si>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</si>
  <si>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</si>
  <si>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</si>
  <si>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</si>
  <si>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</si>
  <si>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</si>
  <si>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</si>
  <si>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</si>
  <si>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</si>
  <si>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</si>
  <si>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</si>
  <si>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</si>
  <si>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</si>
  <si>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</si>
  <si>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</si>
  <si>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</si>
  <si>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</si>
  <si>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</si>
  <si>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</si>
  <si>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</si>
  <si>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</si>
  <si>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</si>
  <si>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</si>
  <si>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</si>
  <si>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</si>
  <si>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</si>
  <si>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</si>
  <si>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</si>
  <si>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</si>
  <si>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</si>
  <si>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</si>
  <si>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</si>
  <si>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</si>
  <si>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</si>
  <si>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</si>
  <si>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</si>
  <si>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</si>
  <si>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</si>
  <si>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</si>
  <si>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</si>
  <si>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</si>
  <si>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</si>
  <si>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</si>
  <si>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</si>
  <si>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</si>
  <si>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</si>
  <si>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</si>
  <si>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</si>
  <si>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</si>
  <si>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</si>
  <si>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</si>
  <si>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</si>
  <si>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</si>
  <si>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</si>
  <si>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</si>
  <si>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</si>
  <si>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</si>
  <si>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</si>
  <si>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</si>
  <si>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</si>
  <si>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</si>
  <si>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</si>
  <si>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</si>
  <si>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</si>
  <si>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</si>
  <si>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</si>
  <si>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</si>
  <si>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</si>
  <si>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</si>
  <si>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</si>
  <si>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</si>
  <si>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</si>
  <si>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</si>
  <si>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</si>
  <si>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</si>
  <si>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</si>
  <si>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</si>
  <si>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</si>
  <si>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</si>
  <si>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</si>
  <si>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</si>
  <si>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</si>
  <si>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</si>
  <si>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</si>
  <si>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</si>
  <si>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</si>
  <si>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</si>
  <si>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</si>
  <si>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</si>
  <si>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</si>
  <si>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</si>
  <si>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</si>
  <si>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</si>
  <si>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</si>
  <si>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</si>
  <si>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</si>
  <si>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</si>
  <si>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</si>
  <si>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</si>
  <si>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</si>
  <si>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</si>
  <si>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</si>
  <si>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</si>
  <si>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</si>
  <si>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</si>
  <si>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</si>
  <si>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</si>
  <si>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</si>
  <si>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</si>
  <si>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</si>
  <si>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</si>
  <si>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</si>
  <si>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</si>
  <si>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</si>
  <si>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</si>
  <si>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</si>
  <si>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</si>
  <si>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</si>
  <si>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</si>
  <si>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</si>
  <si>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</si>
  <si>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</si>
  <si>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</si>
  <si>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</si>
  <si>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</si>
  <si>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</si>
  <si>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</si>
  <si>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</si>
  <si>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</si>
  <si>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</si>
  <si>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</si>
  <si>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</si>
  <si>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</si>
  <si>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</si>
  <si>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</si>
  <si>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</si>
  <si>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</si>
  <si>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</si>
  <si>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</si>
  <si>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</si>
  <si>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</si>
  <si>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</si>
  <si>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</si>
  <si>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</si>
  <si>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</si>
  <si>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</si>
  <si>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</si>
  <si>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</si>
  <si>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</si>
  <si>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</si>
  <si>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</si>
  <si>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</si>
  <si>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</si>
  <si>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</si>
  <si>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</si>
  <si>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</si>
  <si>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</si>
  <si>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</si>
  <si>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</si>
  <si>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</si>
  <si>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</si>
  <si>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</si>
  <si>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</si>
  <si>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</si>
  <si>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</si>
  <si>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</si>
  <si>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</si>
  <si>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</si>
  <si>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</si>
  <si>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</si>
  <si>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</si>
  <si>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</si>
  <si>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</si>
  <si>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</si>
  <si>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</si>
  <si>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</si>
  <si>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</si>
  <si>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</si>
  <si>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</si>
  <si>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</si>
  <si>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</si>
  <si>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</si>
  <si>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</si>
  <si>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</si>
  <si>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</si>
  <si>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</si>
  <si>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</si>
  <si>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</si>
  <si>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</si>
  <si>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</si>
  <si>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</si>
  <si>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</si>
  <si>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</si>
  <si>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</si>
  <si>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</si>
  <si>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</si>
  <si>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</si>
  <si>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</si>
  <si>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</si>
  <si>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</si>
  <si>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</si>
  <si>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</si>
  <si>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</si>
  <si>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</si>
  <si>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</si>
  <si>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</si>
  <si>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</si>
  <si>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</si>
  <si>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</si>
  <si>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</si>
  <si>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</si>
  <si>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</si>
  <si>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</si>
  <si>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</si>
  <si>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</si>
  <si>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</si>
  <si>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</si>
  <si>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</si>
  <si>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</si>
  <si>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</si>
  <si>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</si>
  <si>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</si>
  <si>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</si>
  <si>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</si>
  <si>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</si>
  <si>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</si>
  <si>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</si>
  <si>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</si>
  <si>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</si>
  <si>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</si>
  <si>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</si>
  <si>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</si>
  <si>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</si>
  <si>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</si>
  <si>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</si>
  <si>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</si>
  <si>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</si>
  <si>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</si>
  <si>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</si>
  <si>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</si>
  <si>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</si>
  <si>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</si>
  <si>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</si>
  <si>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</si>
  <si>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</si>
  <si>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</si>
  <si>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</si>
  <si>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</si>
  <si>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</si>
  <si>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</si>
  <si>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</si>
  <si>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</si>
  <si>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</si>
  <si>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</si>
  <si>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</si>
  <si>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</si>
  <si>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</si>
  <si>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</si>
  <si>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</si>
  <si>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</si>
  <si>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</si>
  <si>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</si>
  <si>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</si>
  <si>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</si>
  <si>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</si>
  <si>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</si>
  <si>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</si>
  <si>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</si>
  <si>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</si>
  <si>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</si>
  <si>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</si>
  <si>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</si>
  <si>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</si>
  <si>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</si>
  <si>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</si>
  <si>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</si>
  <si>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</si>
  <si>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</si>
  <si>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</si>
  <si>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</si>
  <si>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</si>
  <si>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</si>
  <si>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</si>
  <si>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</si>
  <si>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</si>
  <si>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</si>
  <si>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</si>
  <si>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</si>
  <si>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</si>
  <si>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</si>
  <si>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</si>
  <si>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</si>
  <si>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</si>
  <si>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</si>
  <si>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</si>
  <si>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</si>
  <si>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</si>
  <si>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</si>
  <si>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</si>
  <si>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</si>
  <si>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</si>
  <si>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</si>
  <si>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</si>
  <si>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</si>
  <si>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</si>
  <si>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</si>
  <si>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</si>
  <si>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</si>
  <si>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</si>
  <si>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</si>
  <si>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</si>
  <si>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</si>
  <si>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</si>
  <si>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</si>
  <si>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</si>
  <si>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</si>
  <si>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</si>
  <si>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</si>
  <si>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</si>
  <si>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</si>
  <si>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</si>
  <si>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</si>
  <si>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</si>
  <si>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</si>
  <si>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</si>
  <si>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</si>
  <si>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</si>
  <si>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</si>
  <si>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</si>
  <si>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</si>
  <si>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</si>
  <si>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</si>
  <si>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</si>
  <si>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</si>
  <si>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</si>
  <si>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</si>
  <si>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</si>
  <si>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</si>
  <si>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</si>
  <si>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</si>
  <si>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</si>
  <si>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</si>
  <si>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</si>
  <si>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</si>
  <si>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</si>
  <si>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</si>
  <si>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</si>
  <si>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</si>
  <si>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</si>
  <si>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</si>
  <si>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</si>
  <si>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</si>
  <si>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</si>
  <si>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</si>
  <si>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</si>
  <si>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</si>
  <si>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</si>
  <si>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</si>
  <si>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</si>
  <si>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</si>
  <si>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</si>
  <si>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</si>
  <si>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</si>
  <si>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</si>
  <si>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</si>
  <si>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</si>
  <si>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</si>
  <si>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</si>
  <si>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</si>
  <si>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</si>
  <si>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</si>
  <si>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</si>
  <si>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</si>
  <si>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</si>
  <si>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</si>
  <si>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</si>
  <si>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</si>
  <si>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</si>
  <si>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</si>
  <si>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</si>
  <si>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</si>
  <si>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</si>
  <si>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</si>
  <si>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</si>
  <si>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</si>
  <si>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</si>
  <si>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</si>
  <si>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</si>
  <si>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</si>
  <si>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</si>
  <si>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</si>
  <si>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</si>
  <si>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</si>
  <si>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</si>
  <si>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</si>
  <si>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</si>
  <si>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</si>
  <si>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</si>
  <si>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</si>
  <si>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</si>
  <si>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</si>
  <si>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</si>
  <si>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</si>
  <si>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</si>
  <si>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</si>
  <si>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</si>
  <si>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</si>
  <si>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</si>
  <si>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</si>
  <si>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</si>
  <si>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</si>
  <si>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</si>
  <si>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</si>
  <si>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</si>
  <si>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</si>
  <si>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</si>
  <si>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</si>
  <si>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</si>
  <si>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</si>
  <si>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</si>
  <si>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</si>
  <si>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</si>
  <si>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</si>
  <si>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</si>
  <si>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</si>
  <si>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</si>
  <si>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</si>
  <si>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</si>
  <si>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</si>
  <si>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</si>
  <si>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</si>
  <si>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</si>
  <si>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</si>
  <si>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</si>
  <si>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</si>
  <si>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</si>
  <si>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</si>
  <si>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</si>
  <si>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</si>
  <si>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</si>
  <si>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</si>
  <si>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</si>
  <si>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</si>
  <si>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</si>
  <si>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</si>
  <si>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</si>
  <si>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</si>
  <si>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</si>
  <si>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</si>
  <si>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</si>
  <si>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</si>
  <si>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</si>
  <si>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</si>
  <si>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</si>
  <si>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</si>
  <si>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</si>
  <si>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</si>
  <si>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</si>
  <si>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</si>
  <si>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</si>
  <si>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</si>
  <si>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</si>
  <si>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</si>
  <si>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</si>
  <si>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</si>
  <si>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</si>
  <si>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</si>
  <si>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</si>
  <si>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</si>
  <si>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</si>
  <si>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</si>
  <si>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</si>
  <si>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</si>
  <si>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</si>
  <si>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</si>
  <si>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</si>
  <si>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</si>
  <si>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</si>
  <si>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</si>
  <si>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</si>
  <si>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</si>
  <si>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</si>
  <si>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</si>
  <si>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</si>
  <si>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</si>
  <si>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</si>
  <si>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</si>
  <si>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</si>
  <si>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</si>
  <si>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</si>
  <si>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</si>
  <si>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</si>
  <si>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</si>
  <si>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</si>
  <si>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</si>
  <si>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</si>
  <si>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</si>
  <si>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</si>
  <si>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</si>
  <si>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</si>
  <si>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</si>
  <si>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</si>
  <si>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</si>
  <si>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</si>
  <si>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</si>
  <si>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</si>
  <si>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</si>
  <si>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</si>
  <si>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</si>
  <si>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</si>
  <si>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</si>
  <si>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</si>
  <si>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</si>
  <si>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</si>
  <si>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</si>
  <si>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</si>
  <si>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</si>
  <si>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</si>
  <si>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</si>
  <si>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</si>
  <si>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</si>
  <si>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</si>
  <si>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</si>
  <si>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</si>
  <si>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</si>
  <si>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</si>
  <si>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</si>
  <si>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</si>
  <si>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</si>
  <si>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</si>
  <si>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</si>
  <si>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</si>
  <si>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</si>
  <si>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</si>
  <si>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</si>
  <si>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</si>
  <si>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</si>
  <si>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</si>
  <si>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</si>
  <si>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</si>
  <si>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</si>
  <si>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</si>
  <si>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</si>
  <si>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</si>
  <si>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</si>
  <si>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</si>
  <si>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</si>
  <si>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</si>
  <si>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</si>
  <si>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</si>
  <si>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</si>
  <si>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</si>
  <si>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</si>
  <si>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</si>
  <si>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</si>
  <si>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</si>
  <si>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</si>
  <si>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</si>
  <si>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</si>
  <si>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</si>
  <si>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</si>
  <si>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</si>
  <si>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</si>
  <si>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</si>
  <si>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</si>
  <si>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</si>
  <si>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</si>
  <si>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</si>
  <si>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</si>
  <si>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</si>
  <si>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</si>
  <si>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</si>
  <si>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</si>
  <si>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</si>
  <si>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</si>
  <si>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</si>
  <si>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</si>
  <si>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</si>
  <si>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</si>
  <si>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</si>
  <si>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</si>
  <si>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</si>
  <si>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</si>
  <si>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</si>
  <si>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</si>
  <si>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</si>
  <si>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</si>
  <si>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</si>
  <si>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</si>
  <si>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</si>
  <si>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</si>
  <si>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</si>
  <si>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</si>
  <si>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</si>
  <si>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</si>
  <si>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</si>
  <si>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</si>
  <si>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</si>
  <si>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</si>
  <si>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</si>
  <si>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</si>
  <si>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</si>
  <si>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</si>
  <si>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</si>
  <si>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</si>
  <si>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</si>
  <si>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</si>
  <si>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</si>
  <si>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</si>
  <si>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</si>
  <si>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</si>
  <si>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</si>
  <si>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</si>
  <si>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</si>
  <si>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</si>
  <si>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</si>
  <si>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</si>
  <si>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</si>
  <si>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</si>
  <si>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</si>
  <si>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</si>
  <si>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</si>
  <si>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</si>
  <si>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</si>
  <si>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</si>
  <si>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</si>
  <si>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</si>
  <si>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</si>
  <si>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</si>
  <si>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</si>
  <si>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</si>
  <si>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</si>
  <si>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</si>
  <si>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</si>
  <si>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</si>
  <si>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</si>
  <si>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</si>
  <si>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</si>
  <si>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</si>
  <si>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</si>
  <si>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</si>
  <si>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</si>
  <si>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</si>
  <si>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</si>
  <si>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</si>
  <si>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</si>
  <si>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</si>
  <si>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</si>
  <si>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</si>
  <si>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</si>
  <si>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</si>
  <si>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</si>
  <si>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</si>
  <si>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</si>
  <si>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</si>
  <si>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</si>
  <si>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</si>
  <si>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</si>
  <si>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</si>
  <si>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</si>
  <si>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</si>
  <si>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</si>
  <si>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</si>
  <si>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</si>
  <si>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</si>
  <si>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</si>
  <si>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</si>
  <si>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</si>
  <si>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</si>
  <si>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</si>
  <si>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</si>
  <si>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</si>
  <si>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</si>
  <si>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</si>
  <si>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</si>
  <si>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</si>
  <si>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</si>
  <si>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</si>
  <si>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</si>
  <si>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</si>
  <si>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</si>
  <si>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</si>
  <si>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</si>
  <si>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</si>
  <si>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</si>
  <si>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</si>
  <si>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</si>
  <si>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</si>
  <si>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</si>
  <si>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</si>
  <si>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</si>
  <si>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</si>
  <si>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</si>
  <si>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</si>
  <si>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</si>
  <si>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</si>
  <si>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</si>
  <si>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</si>
  <si>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</si>
  <si>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</si>
  <si>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</si>
  <si>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</si>
  <si>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</si>
  <si>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</si>
  <si>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</si>
  <si>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</si>
  <si>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</si>
  <si>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</si>
  <si>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</si>
  <si>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</si>
  <si>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</si>
  <si>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</si>
  <si>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</si>
  <si>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</si>
  <si>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</si>
  <si>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</si>
  <si>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</si>
  <si>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</si>
  <si>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</si>
  <si>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</si>
  <si>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</si>
  <si>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</si>
  <si>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</si>
  <si>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</si>
  <si>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</si>
  <si>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</si>
  <si>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</si>
  <si>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</si>
  <si>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</si>
  <si>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</si>
  <si>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</si>
  <si>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</si>
  <si>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</si>
  <si>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</si>
  <si>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</si>
  <si>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</si>
  <si>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</si>
  <si>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</si>
  <si>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</si>
  <si>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</si>
  <si>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</si>
  <si>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</si>
  <si>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</si>
  <si>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</si>
  <si>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</si>
  <si>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</si>
  <si>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</si>
  <si>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</si>
  <si>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</si>
  <si>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</si>
  <si>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</si>
  <si>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</si>
  <si>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</si>
  <si>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</si>
  <si>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</si>
  <si>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</si>
  <si>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</si>
  <si>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</si>
  <si>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</si>
  <si>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</si>
  <si>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</si>
  <si>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</si>
  <si>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</si>
  <si>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</si>
  <si>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</si>
  <si>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</si>
  <si>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</si>
  <si>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</si>
  <si>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</si>
  <si>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</si>
  <si>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</si>
  <si>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</si>
  <si>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</si>
  <si>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</si>
  <si>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</si>
  <si>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</si>
  <si>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</si>
  <si>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</si>
  <si>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</si>
  <si>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</si>
  <si>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</si>
  <si>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</si>
  <si>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</si>
  <si>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</si>
  <si>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</si>
  <si>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</si>
  <si>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</si>
  <si>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</si>
  <si>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</si>
  <si>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</si>
  <si>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</si>
  <si>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</si>
  <si>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</si>
  <si>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</si>
  <si>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</si>
  <si>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</si>
  <si>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</si>
  <si>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</si>
  <si>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</si>
  <si>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</si>
  <si>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</si>
  <si>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</si>
  <si>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</si>
  <si>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</si>
  <si>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</si>
  <si>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</si>
  <si>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</si>
  <si>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</si>
  <si>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</si>
  <si>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</si>
  <si>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</si>
  <si>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</si>
  <si>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</si>
  <si>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</si>
  <si>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</si>
  <si>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</si>
  <si>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</si>
  <si>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</si>
  <si>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</si>
  <si>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</si>
  <si>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</si>
  <si>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</si>
  <si>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</si>
  <si>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</si>
  <si>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</si>
  <si>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</si>
  <si>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</si>
  <si>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</si>
  <si>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</si>
  <si>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</si>
  <si>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</si>
  <si>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</si>
  <si>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</si>
  <si>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</si>
  <si>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</si>
  <si>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</si>
  <si>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</si>
  <si>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</si>
  <si>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</si>
  <si>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</si>
  <si>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</si>
  <si>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</si>
  <si>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</si>
  <si>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</si>
  <si>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</si>
  <si>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</si>
  <si>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</si>
  <si>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</si>
  <si>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</si>
  <si>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</si>
  <si>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</si>
  <si>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</si>
  <si>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</si>
  <si>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</si>
  <si>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</si>
  <si>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</si>
  <si>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</si>
  <si>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</si>
  <si>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</si>
  <si>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</si>
  <si>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</si>
  <si>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</si>
  <si>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</si>
  <si>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</si>
  <si>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</si>
  <si>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</si>
  <si>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</si>
  <si>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</si>
  <si>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</si>
  <si>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</si>
  <si>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</si>
  <si>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</si>
  <si>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</si>
  <si>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</si>
  <si>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</si>
  <si>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</si>
  <si>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</si>
  <si>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</si>
  <si>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</si>
  <si>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</si>
  <si>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</si>
  <si>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</si>
  <si>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</si>
  <si>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</si>
  <si>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</si>
  <si>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</si>
  <si>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</si>
  <si>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</si>
  <si>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</si>
  <si>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</si>
  <si>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</si>
  <si>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</si>
  <si>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</si>
  <si>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</si>
  <si>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</si>
  <si>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</si>
  <si>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</si>
  <si>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</si>
  <si>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</si>
  <si>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</si>
  <si>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</si>
  <si>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</si>
  <si>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</si>
  <si>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</si>
  <si>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</si>
  <si>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</si>
  <si>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</si>
  <si>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ATLANTIC CITY</t>
  </si>
  <si>
    <t>SOMERS POINT CITY</t>
  </si>
  <si>
    <t>MAGNOLIA BORO</t>
  </si>
  <si>
    <t>HAMILTON TWP</t>
  </si>
  <si>
    <t>WALL TWP</t>
  </si>
  <si>
    <t>GARWOOD BORO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</si>
  <si>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</si>
  <si>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</si>
  <si>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</si>
  <si>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</si>
  <si>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</si>
  <si>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</si>
  <si>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</si>
  <si>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</si>
  <si>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</si>
  <si>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</si>
  <si>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</si>
  <si>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</si>
  <si>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</si>
  <si>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</si>
  <si>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</si>
  <si>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</si>
  <si>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LODI BORO</t>
  </si>
  <si>
    <t>GLOUCESTER CITY</t>
  </si>
  <si>
    <t>MOUNT OLIVE TWP</t>
  </si>
  <si>
    <t>BERKELEY TWP</t>
  </si>
  <si>
    <t>WOODLAND PARK BORO</t>
  </si>
  <si>
    <t>ELIZABETH CITY</t>
  </si>
  <si>
    <t>ROSELLE BORO</t>
  </si>
  <si>
    <t>WASHINGTON BORO</t>
  </si>
  <si>
    <t>20171010</t>
  </si>
  <si>
    <t>MOUNT LAUREL TWP</t>
  </si>
  <si>
    <t>HARRISON TOWN</t>
  </si>
  <si>
    <t>CLINTON TWP</t>
  </si>
  <si>
    <t>MINE HILL TWP</t>
  </si>
  <si>
    <t>WEST MILFORD TWP</t>
  </si>
  <si>
    <t>CLARK TWP</t>
  </si>
  <si>
    <t>SUMMIT CITY</t>
  </si>
  <si>
    <t>20171108</t>
  </si>
  <si>
    <t>ELMWOOD PARK BORO</t>
  </si>
  <si>
    <t>LOWER TWP</t>
  </si>
  <si>
    <t>LEBANON BORO</t>
  </si>
  <si>
    <t>STAFFORD TWP</t>
  </si>
  <si>
    <t>PENNSVILLE TWP</t>
  </si>
  <si>
    <t>Square feet of retail space authorized by building permits, October 2017</t>
  </si>
  <si>
    <t>Source:  New Jersey Department of Community Affairs, 12/7/17</t>
  </si>
  <si>
    <t>October</t>
  </si>
  <si>
    <t>Square feet of retail space authorized by building permits, January-October 2017</t>
  </si>
  <si>
    <t>WESTWOOD BORO</t>
  </si>
  <si>
    <t>EAST GREENWICH TWP</t>
  </si>
  <si>
    <t>ASBURY PARK CITY</t>
  </si>
  <si>
    <t>HOWELL TWP</t>
  </si>
  <si>
    <t>NORTH PLAINFIELD BORO</t>
  </si>
  <si>
    <t>WATCHUNG BORO</t>
  </si>
  <si>
    <t>ANDOVER TWP</t>
  </si>
  <si>
    <t>GREEN TWP</t>
  </si>
  <si>
    <t>POHATCONG TWP</t>
  </si>
  <si>
    <t>20171207</t>
  </si>
  <si>
    <t>See Hardwick</t>
  </si>
  <si>
    <t xml:space="preserve">  October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</si>
</sst>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7" sqref="A7:E29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48</v>
      </c>
      <c r="B7" s="42" t="s">
        <v>1770</v>
      </c>
      <c r="C7" s="43">
        <v>0</v>
      </c>
      <c r="D7" s="43">
        <v>0</v>
      </c>
      <c r="G7" s="118" t="s">
        <v>30</v>
      </c>
      <c r="H7" s="42" t="s">
        <v>1792</v>
      </c>
      <c r="I7" s="43">
        <v>1</v>
      </c>
      <c r="K7" s="43">
        <v>1</v>
      </c>
    </row>
    <row r="8" spans="1:10" ht="12.75">
      <c r="A8" s="118" t="s">
        <v>54</v>
      </c>
      <c r="B8" s="42" t="s">
        <v>1771</v>
      </c>
      <c r="C8" s="43">
        <v>9100</v>
      </c>
      <c r="D8" s="43">
        <v>9100</v>
      </c>
      <c r="G8" s="118" t="s">
        <v>48</v>
      </c>
      <c r="H8" s="42" t="s">
        <v>1770</v>
      </c>
      <c r="I8" s="43">
        <v>82244</v>
      </c>
      <c r="J8" s="43">
        <v>82244</v>
      </c>
    </row>
    <row r="9" spans="1:11" ht="12.75">
      <c r="A9" s="118" t="s">
        <v>84</v>
      </c>
      <c r="B9" s="42" t="s">
        <v>1793</v>
      </c>
      <c r="C9" s="43">
        <v>4318</v>
      </c>
      <c r="E9" s="43">
        <v>4318</v>
      </c>
      <c r="G9" s="118" t="s">
        <v>54</v>
      </c>
      <c r="H9" s="42" t="s">
        <v>1771</v>
      </c>
      <c r="I9" s="43">
        <v>11156</v>
      </c>
      <c r="J9" s="43">
        <v>9100</v>
      </c>
      <c r="K9" s="43">
        <v>2056</v>
      </c>
    </row>
    <row r="10" spans="1:11" ht="12.75">
      <c r="A10" s="118" t="s">
        <v>123</v>
      </c>
      <c r="B10" s="42" t="s">
        <v>1831</v>
      </c>
      <c r="C10" s="43">
        <v>0</v>
      </c>
      <c r="D10" s="43">
        <v>0</v>
      </c>
      <c r="G10" s="118" t="s">
        <v>84</v>
      </c>
      <c r="H10" s="42" t="s">
        <v>1793</v>
      </c>
      <c r="I10" s="43">
        <v>19318</v>
      </c>
      <c r="J10" s="43">
        <v>15000</v>
      </c>
      <c r="K10" s="43">
        <v>4318</v>
      </c>
    </row>
    <row r="11" spans="1:10" ht="12.75">
      <c r="A11" s="118" t="s">
        <v>159</v>
      </c>
      <c r="B11" s="42" t="s">
        <v>1807</v>
      </c>
      <c r="C11" s="43">
        <v>0</v>
      </c>
      <c r="E11" s="43">
        <v>0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0" ht="12.75">
      <c r="A12" s="118" t="s">
        <v>291</v>
      </c>
      <c r="B12" s="42" t="s">
        <v>1840</v>
      </c>
      <c r="C12" s="43">
        <v>6816</v>
      </c>
      <c r="D12" s="43">
        <v>6816</v>
      </c>
      <c r="G12" s="118" t="s">
        <v>123</v>
      </c>
      <c r="H12" s="42" t="s">
        <v>1831</v>
      </c>
      <c r="I12" s="43">
        <v>5340</v>
      </c>
      <c r="J12" s="43">
        <v>5340</v>
      </c>
    </row>
    <row r="13" spans="1:11" ht="12.75">
      <c r="A13" s="118" t="s">
        <v>324</v>
      </c>
      <c r="B13" s="42" t="s">
        <v>1779</v>
      </c>
      <c r="C13" s="43">
        <v>5585</v>
      </c>
      <c r="D13" s="43">
        <v>5585</v>
      </c>
      <c r="G13" s="118" t="s">
        <v>147</v>
      </c>
      <c r="H13" s="42" t="s">
        <v>1746</v>
      </c>
      <c r="I13" s="43">
        <v>0</v>
      </c>
      <c r="J13" s="43">
        <v>0</v>
      </c>
      <c r="K13" s="43">
        <v>0</v>
      </c>
    </row>
    <row r="14" spans="1:11" ht="12.75">
      <c r="A14" s="118" t="s">
        <v>445</v>
      </c>
      <c r="B14" s="42" t="s">
        <v>1745</v>
      </c>
      <c r="C14" s="43">
        <v>4900</v>
      </c>
      <c r="D14" s="43">
        <v>4900</v>
      </c>
      <c r="G14" s="118" t="s">
        <v>153</v>
      </c>
      <c r="H14" s="42" t="s">
        <v>1777</v>
      </c>
      <c r="I14" s="43">
        <v>221</v>
      </c>
      <c r="J14" s="43">
        <v>0</v>
      </c>
      <c r="K14" s="43">
        <v>221</v>
      </c>
    </row>
    <row r="15" spans="1:11" ht="12.75">
      <c r="A15" s="118" t="s">
        <v>690</v>
      </c>
      <c r="B15" s="42" t="s">
        <v>1841</v>
      </c>
      <c r="C15" s="43">
        <v>12091</v>
      </c>
      <c r="D15" s="43">
        <v>12091</v>
      </c>
      <c r="G15" s="118" t="s">
        <v>159</v>
      </c>
      <c r="H15" s="42" t="s">
        <v>1807</v>
      </c>
      <c r="I15" s="43">
        <v>2743</v>
      </c>
      <c r="J15" s="43">
        <v>2743</v>
      </c>
      <c r="K15" s="43">
        <v>0</v>
      </c>
    </row>
    <row r="16" spans="1:10" ht="12.75">
      <c r="A16" s="118" t="s">
        <v>792</v>
      </c>
      <c r="B16" s="42" t="s">
        <v>1798</v>
      </c>
      <c r="C16" s="43">
        <v>40</v>
      </c>
      <c r="D16" s="43">
        <v>40</v>
      </c>
      <c r="G16" s="118" t="s">
        <v>183</v>
      </c>
      <c r="H16" s="42" t="s">
        <v>1814</v>
      </c>
      <c r="I16" s="43">
        <v>12900</v>
      </c>
      <c r="J16" s="43">
        <v>12900</v>
      </c>
    </row>
    <row r="17" spans="1:10" ht="12.75">
      <c r="A17" s="118" t="s">
        <v>969</v>
      </c>
      <c r="B17" s="42" t="s">
        <v>1755</v>
      </c>
      <c r="C17" s="43">
        <v>0</v>
      </c>
      <c r="D17" s="43">
        <v>0</v>
      </c>
      <c r="G17" s="118" t="s">
        <v>198</v>
      </c>
      <c r="H17" s="42" t="s">
        <v>1765</v>
      </c>
      <c r="I17" s="43">
        <v>122108</v>
      </c>
      <c r="J17" s="43">
        <v>122108</v>
      </c>
    </row>
    <row r="18" spans="1:11" ht="12.75">
      <c r="A18" s="118" t="s">
        <v>978</v>
      </c>
      <c r="B18" s="42" t="s">
        <v>1842</v>
      </c>
      <c r="C18" s="43">
        <v>10357</v>
      </c>
      <c r="E18" s="43">
        <v>10357</v>
      </c>
      <c r="G18" s="118" t="s">
        <v>228</v>
      </c>
      <c r="H18" s="42" t="s">
        <v>1750</v>
      </c>
      <c r="I18" s="43">
        <v>56537</v>
      </c>
      <c r="J18" s="43">
        <v>56537</v>
      </c>
      <c r="K18" s="43">
        <v>0</v>
      </c>
    </row>
    <row r="19" spans="1:10" ht="12.75">
      <c r="A19" s="118" t="s">
        <v>1026</v>
      </c>
      <c r="B19" s="42" t="s">
        <v>1843</v>
      </c>
      <c r="C19" s="43">
        <v>80</v>
      </c>
      <c r="D19" s="43">
        <v>80</v>
      </c>
      <c r="G19" s="118" t="s">
        <v>291</v>
      </c>
      <c r="H19" s="42" t="s">
        <v>1840</v>
      </c>
      <c r="I19" s="43">
        <v>6816</v>
      </c>
      <c r="J19" s="43">
        <v>6816</v>
      </c>
    </row>
    <row r="20" spans="1:10" ht="12.75">
      <c r="A20" s="118" t="s">
        <v>1284</v>
      </c>
      <c r="B20" s="42" t="s">
        <v>1723</v>
      </c>
      <c r="C20" s="43">
        <v>31600</v>
      </c>
      <c r="D20" s="43">
        <v>31600</v>
      </c>
      <c r="G20" s="118" t="s">
        <v>318</v>
      </c>
      <c r="H20" s="42" t="s">
        <v>1778</v>
      </c>
      <c r="I20" s="43">
        <v>50403</v>
      </c>
      <c r="J20" s="43">
        <v>50403</v>
      </c>
    </row>
    <row r="21" spans="1:11" ht="12.75">
      <c r="A21" s="118" t="s">
        <v>1331</v>
      </c>
      <c r="B21" s="42" t="s">
        <v>1834</v>
      </c>
      <c r="C21" s="43">
        <v>5785</v>
      </c>
      <c r="D21" s="43">
        <v>5785</v>
      </c>
      <c r="G21" s="118" t="s">
        <v>324</v>
      </c>
      <c r="H21" s="42" t="s">
        <v>1779</v>
      </c>
      <c r="I21" s="43">
        <v>48062</v>
      </c>
      <c r="J21" s="43">
        <v>5585</v>
      </c>
      <c r="K21" s="43">
        <v>42477</v>
      </c>
    </row>
    <row r="22" spans="1:10" ht="12.75">
      <c r="A22" s="118" t="s">
        <v>1340</v>
      </c>
      <c r="B22" s="42" t="s">
        <v>1804</v>
      </c>
      <c r="C22" s="43">
        <v>0</v>
      </c>
      <c r="D22" s="43">
        <v>0</v>
      </c>
      <c r="G22" s="118" t="s">
        <v>333</v>
      </c>
      <c r="H22" s="42" t="s">
        <v>1780</v>
      </c>
      <c r="I22" s="43">
        <v>13677</v>
      </c>
      <c r="J22" s="43">
        <v>13677</v>
      </c>
    </row>
    <row r="23" spans="1:10" ht="12.75">
      <c r="A23" s="118" t="s">
        <v>1473</v>
      </c>
      <c r="B23" s="42" t="s">
        <v>1844</v>
      </c>
      <c r="C23" s="43">
        <v>0</v>
      </c>
      <c r="D23" s="43">
        <v>0</v>
      </c>
      <c r="G23" s="118" t="s">
        <v>339</v>
      </c>
      <c r="H23" s="42" t="s">
        <v>1753</v>
      </c>
      <c r="I23" s="43">
        <v>7002</v>
      </c>
      <c r="J23" s="43">
        <v>7002</v>
      </c>
    </row>
    <row r="24" spans="1:10" ht="12.75">
      <c r="A24" s="118" t="s">
        <v>1499</v>
      </c>
      <c r="B24" s="42" t="s">
        <v>1846</v>
      </c>
      <c r="C24" s="43">
        <v>3340</v>
      </c>
      <c r="E24" s="43">
        <v>3340</v>
      </c>
      <c r="G24" s="118" t="s">
        <v>359</v>
      </c>
      <c r="H24" s="42" t="s">
        <v>1766</v>
      </c>
      <c r="I24" s="43">
        <v>11716</v>
      </c>
      <c r="J24" s="43">
        <v>11716</v>
      </c>
    </row>
    <row r="25" spans="1:10" ht="12.75">
      <c r="A25" s="118" t="s">
        <v>1517</v>
      </c>
      <c r="B25" s="42" t="s">
        <v>1847</v>
      </c>
      <c r="C25" s="43">
        <v>11952</v>
      </c>
      <c r="D25" s="43">
        <v>11952</v>
      </c>
      <c r="G25" s="118" t="s">
        <v>371</v>
      </c>
      <c r="H25" s="42" t="s">
        <v>1823</v>
      </c>
      <c r="I25" s="43">
        <v>89059</v>
      </c>
      <c r="J25" s="43">
        <v>89059</v>
      </c>
    </row>
    <row r="26" spans="1:11" ht="12.75">
      <c r="A26" s="118" t="s">
        <v>1538</v>
      </c>
      <c r="B26" s="42" t="s">
        <v>1813</v>
      </c>
      <c r="C26" s="43">
        <v>0</v>
      </c>
      <c r="D26" s="43">
        <v>0</v>
      </c>
      <c r="G26" s="118" t="s">
        <v>445</v>
      </c>
      <c r="H26" s="42" t="s">
        <v>1745</v>
      </c>
      <c r="I26" s="43">
        <v>9600</v>
      </c>
      <c r="J26" s="43">
        <v>4900</v>
      </c>
      <c r="K26" s="43">
        <v>4700</v>
      </c>
    </row>
    <row r="27" spans="1:10" ht="12.75">
      <c r="A27" s="118" t="s">
        <v>1577</v>
      </c>
      <c r="B27" s="42" t="s">
        <v>1819</v>
      </c>
      <c r="C27" s="43">
        <v>0</v>
      </c>
      <c r="D27" s="43">
        <v>0</v>
      </c>
      <c r="G27" s="118" t="s">
        <v>460</v>
      </c>
      <c r="H27" s="42" t="s">
        <v>1815</v>
      </c>
      <c r="I27" s="43">
        <v>5371</v>
      </c>
      <c r="J27" s="43">
        <v>5371</v>
      </c>
    </row>
    <row r="28" spans="1:10" ht="12.75">
      <c r="A28" s="118" t="s">
        <v>1681</v>
      </c>
      <c r="B28" s="42" t="s">
        <v>1848</v>
      </c>
      <c r="C28" s="43">
        <v>18987</v>
      </c>
      <c r="D28" s="43">
        <v>18987</v>
      </c>
      <c r="G28" s="118" t="s">
        <v>484</v>
      </c>
      <c r="H28" s="42" t="s">
        <v>1808</v>
      </c>
      <c r="I28" s="43">
        <v>0</v>
      </c>
      <c r="J28" s="43">
        <v>0</v>
      </c>
    </row>
    <row r="29" spans="1:10" ht="12.75">
      <c r="A29" s="118" t="s">
        <v>1714</v>
      </c>
      <c r="B29" s="42" t="s">
        <v>1743</v>
      </c>
      <c r="C29" s="43">
        <v>0</v>
      </c>
      <c r="D29" s="43">
        <v>0</v>
      </c>
      <c r="G29" s="118" t="s">
        <v>487</v>
      </c>
      <c r="H29" s="42" t="s">
        <v>1794</v>
      </c>
      <c r="I29" s="43">
        <v>5280</v>
      </c>
      <c r="J29" s="43">
        <v>5280</v>
      </c>
    </row>
    <row r="30" spans="7:11" ht="12.75">
      <c r="G30" s="118" t="s">
        <v>514</v>
      </c>
      <c r="H30" s="42" t="s">
        <v>1809</v>
      </c>
      <c r="I30" s="43">
        <v>3291</v>
      </c>
      <c r="K30" s="43">
        <v>3291</v>
      </c>
    </row>
    <row r="31" spans="7:11" ht="12.75">
      <c r="G31" s="118" t="s">
        <v>544</v>
      </c>
      <c r="H31" s="42" t="s">
        <v>1832</v>
      </c>
      <c r="I31" s="43">
        <v>1080</v>
      </c>
      <c r="K31" s="43">
        <v>1080</v>
      </c>
    </row>
    <row r="32" spans="7:10" ht="12.75">
      <c r="G32" s="118" t="s">
        <v>571</v>
      </c>
      <c r="H32" s="42" t="s">
        <v>1810</v>
      </c>
      <c r="I32" s="43">
        <v>7635</v>
      </c>
      <c r="J32" s="43">
        <v>7635</v>
      </c>
    </row>
    <row r="33" spans="7:10" ht="12.75">
      <c r="G33" s="118" t="s">
        <v>577</v>
      </c>
      <c r="H33" s="42" t="s">
        <v>1756</v>
      </c>
      <c r="I33" s="43">
        <v>1</v>
      </c>
      <c r="J33" s="43">
        <v>1</v>
      </c>
    </row>
    <row r="34" spans="7:10" ht="12.75">
      <c r="G34" s="118" t="s">
        <v>586</v>
      </c>
      <c r="H34" s="42" t="s">
        <v>1781</v>
      </c>
      <c r="I34" s="43">
        <v>9111</v>
      </c>
      <c r="J34" s="43">
        <v>9111</v>
      </c>
    </row>
    <row r="35" spans="7:11" ht="12.75">
      <c r="G35" s="118" t="s">
        <v>654</v>
      </c>
      <c r="H35" s="42" t="s">
        <v>1782</v>
      </c>
      <c r="I35" s="43">
        <v>3327</v>
      </c>
      <c r="K35" s="43">
        <v>3327</v>
      </c>
    </row>
    <row r="36" spans="7:11" ht="12.75">
      <c r="G36" s="118" t="s">
        <v>657</v>
      </c>
      <c r="H36" s="42" t="s">
        <v>1748</v>
      </c>
      <c r="I36" s="43">
        <v>2604</v>
      </c>
      <c r="J36" s="43">
        <v>2601</v>
      </c>
      <c r="K36" s="43">
        <v>3</v>
      </c>
    </row>
    <row r="37" spans="7:10" ht="12.75">
      <c r="G37" s="118" t="s">
        <v>690</v>
      </c>
      <c r="H37" s="42" t="s">
        <v>1841</v>
      </c>
      <c r="I37" s="43">
        <v>12091</v>
      </c>
      <c r="J37" s="43">
        <v>12091</v>
      </c>
    </row>
    <row r="38" spans="7:10" ht="12.75">
      <c r="G38" s="118" t="s">
        <v>699</v>
      </c>
      <c r="H38" s="42" t="s">
        <v>1751</v>
      </c>
      <c r="I38" s="43">
        <v>208142</v>
      </c>
      <c r="J38" s="43">
        <v>208142</v>
      </c>
    </row>
    <row r="39" spans="7:10" ht="12.75">
      <c r="G39" s="118" t="s">
        <v>750</v>
      </c>
      <c r="H39" s="42" t="s">
        <v>1811</v>
      </c>
      <c r="I39" s="43">
        <v>2680</v>
      </c>
      <c r="J39" s="43">
        <v>2680</v>
      </c>
    </row>
    <row r="40" spans="7:10" ht="12.75">
      <c r="G40" s="118" t="s">
        <v>753</v>
      </c>
      <c r="H40" s="42" t="s">
        <v>1783</v>
      </c>
      <c r="I40" s="43">
        <v>38219</v>
      </c>
      <c r="J40" s="43">
        <v>38219</v>
      </c>
    </row>
    <row r="41" spans="7:11" ht="12.75">
      <c r="G41" s="118" t="s">
        <v>762</v>
      </c>
      <c r="H41" s="42" t="s">
        <v>1824</v>
      </c>
      <c r="I41" s="43">
        <v>280</v>
      </c>
      <c r="K41" s="43">
        <v>280</v>
      </c>
    </row>
    <row r="42" spans="7:11" ht="12.75">
      <c r="G42" s="118" t="s">
        <v>765</v>
      </c>
      <c r="H42" s="42" t="s">
        <v>1767</v>
      </c>
      <c r="I42" s="43">
        <v>9248</v>
      </c>
      <c r="J42" s="43">
        <v>9248</v>
      </c>
      <c r="K42" s="43">
        <v>0</v>
      </c>
    </row>
    <row r="43" spans="7:10" ht="12.75">
      <c r="G43" s="118" t="s">
        <v>768</v>
      </c>
      <c r="H43" s="42" t="s">
        <v>1784</v>
      </c>
      <c r="I43" s="43">
        <v>93252</v>
      </c>
      <c r="J43" s="43">
        <v>93252</v>
      </c>
    </row>
    <row r="44" spans="7:10" ht="12.75">
      <c r="G44" s="118" t="s">
        <v>792</v>
      </c>
      <c r="H44" s="42" t="s">
        <v>1798</v>
      </c>
      <c r="I44" s="43">
        <v>41</v>
      </c>
      <c r="J44" s="43">
        <v>41</v>
      </c>
    </row>
    <row r="45" spans="7:11" ht="12.75">
      <c r="G45" s="118" t="s">
        <v>804</v>
      </c>
      <c r="H45" s="42" t="s">
        <v>1825</v>
      </c>
      <c r="I45" s="43">
        <v>576</v>
      </c>
      <c r="K45" s="43">
        <v>576</v>
      </c>
    </row>
    <row r="46" spans="7:11" ht="12.75">
      <c r="G46" s="118" t="s">
        <v>839</v>
      </c>
      <c r="H46" s="42" t="s">
        <v>1833</v>
      </c>
      <c r="I46" s="43">
        <v>36</v>
      </c>
      <c r="K46" s="43">
        <v>36</v>
      </c>
    </row>
    <row r="47" spans="7:11" ht="12.75">
      <c r="G47" s="118" t="s">
        <v>848</v>
      </c>
      <c r="H47" s="42" t="s">
        <v>1772</v>
      </c>
      <c r="I47" s="43">
        <v>4725</v>
      </c>
      <c r="J47" s="43">
        <v>2835</v>
      </c>
      <c r="K47" s="43">
        <v>1890</v>
      </c>
    </row>
    <row r="48" spans="7:10" ht="12.75">
      <c r="G48" s="118" t="s">
        <v>851</v>
      </c>
      <c r="H48" s="42" t="s">
        <v>1761</v>
      </c>
      <c r="I48" s="43">
        <v>10055</v>
      </c>
      <c r="J48" s="43">
        <v>10055</v>
      </c>
    </row>
    <row r="49" spans="7:10" ht="12.75">
      <c r="G49" s="118" t="s">
        <v>869</v>
      </c>
      <c r="H49" s="42" t="s">
        <v>1762</v>
      </c>
      <c r="I49" s="43">
        <v>14280</v>
      </c>
      <c r="J49" s="43">
        <v>14280</v>
      </c>
    </row>
    <row r="50" spans="7:10" ht="12.75">
      <c r="G50" s="118" t="s">
        <v>872</v>
      </c>
      <c r="H50" s="42" t="s">
        <v>1795</v>
      </c>
      <c r="I50" s="43">
        <v>62284</v>
      </c>
      <c r="J50" s="43">
        <v>62284</v>
      </c>
    </row>
    <row r="51" spans="7:10" ht="12.75">
      <c r="G51" s="118" t="s">
        <v>882</v>
      </c>
      <c r="H51" s="42" t="s">
        <v>1773</v>
      </c>
      <c r="I51" s="43">
        <v>0</v>
      </c>
      <c r="J51" s="43">
        <v>0</v>
      </c>
    </row>
    <row r="52" spans="7:10" ht="12.75">
      <c r="G52" s="118" t="s">
        <v>901</v>
      </c>
      <c r="H52" s="42" t="s">
        <v>1799</v>
      </c>
      <c r="I52" s="43">
        <v>2850</v>
      </c>
      <c r="J52" s="43">
        <v>2850</v>
      </c>
    </row>
    <row r="53" spans="7:10" ht="12.75">
      <c r="G53" s="118" t="s">
        <v>907</v>
      </c>
      <c r="H53" s="42" t="s">
        <v>1774</v>
      </c>
      <c r="I53" s="43">
        <v>26081</v>
      </c>
      <c r="J53" s="43">
        <v>26081</v>
      </c>
    </row>
    <row r="54" spans="7:10" ht="12.75">
      <c r="G54" s="118" t="s">
        <v>925</v>
      </c>
      <c r="H54" s="42" t="s">
        <v>1775</v>
      </c>
      <c r="I54" s="43">
        <v>32919</v>
      </c>
      <c r="J54" s="43">
        <v>32919</v>
      </c>
    </row>
    <row r="55" spans="7:10" ht="12.75">
      <c r="G55" s="118" t="s">
        <v>934</v>
      </c>
      <c r="H55" s="42" t="s">
        <v>1764</v>
      </c>
      <c r="I55" s="43">
        <v>23697</v>
      </c>
      <c r="J55" s="43">
        <v>23697</v>
      </c>
    </row>
    <row r="56" spans="7:10" ht="12.75">
      <c r="G56" s="118" t="s">
        <v>939</v>
      </c>
      <c r="H56" s="42" t="s">
        <v>1754</v>
      </c>
      <c r="I56" s="43">
        <v>23496</v>
      </c>
      <c r="J56" s="43">
        <v>23496</v>
      </c>
    </row>
    <row r="57" spans="7:10" ht="12.75">
      <c r="G57" s="118" t="s">
        <v>945</v>
      </c>
      <c r="H57" s="42" t="s">
        <v>1812</v>
      </c>
      <c r="I57" s="43">
        <v>0</v>
      </c>
      <c r="J57" s="43">
        <v>0</v>
      </c>
    </row>
    <row r="58" spans="7:10" ht="12.75">
      <c r="G58" s="118" t="s">
        <v>948</v>
      </c>
      <c r="H58" s="42" t="s">
        <v>1749</v>
      </c>
      <c r="I58" s="43">
        <v>0</v>
      </c>
      <c r="J58" s="43">
        <v>0</v>
      </c>
    </row>
    <row r="59" spans="7:11" ht="12.75">
      <c r="G59" s="118" t="s">
        <v>969</v>
      </c>
      <c r="H59" s="42" t="s">
        <v>1755</v>
      </c>
      <c r="I59" s="43">
        <v>14475</v>
      </c>
      <c r="J59" s="43">
        <v>14475</v>
      </c>
      <c r="K59" s="43">
        <v>0</v>
      </c>
    </row>
    <row r="60" spans="7:11" ht="12.75">
      <c r="G60" s="118" t="s">
        <v>978</v>
      </c>
      <c r="H60" s="42" t="s">
        <v>1842</v>
      </c>
      <c r="I60" s="43">
        <v>10357</v>
      </c>
      <c r="K60" s="43">
        <v>10357</v>
      </c>
    </row>
    <row r="61" spans="7:10" ht="12.75">
      <c r="G61" s="118" t="s">
        <v>1026</v>
      </c>
      <c r="H61" s="42" t="s">
        <v>1843</v>
      </c>
      <c r="I61" s="43">
        <v>80</v>
      </c>
      <c r="J61" s="43">
        <v>80</v>
      </c>
    </row>
    <row r="62" spans="7:11" ht="12.75">
      <c r="G62" s="118" t="s">
        <v>1050</v>
      </c>
      <c r="H62" s="42" t="s">
        <v>1785</v>
      </c>
      <c r="I62" s="43">
        <v>608</v>
      </c>
      <c r="K62" s="43">
        <v>608</v>
      </c>
    </row>
    <row r="63" spans="7:11" ht="12.75">
      <c r="G63" s="118" t="s">
        <v>1053</v>
      </c>
      <c r="H63" s="42" t="s">
        <v>1757</v>
      </c>
      <c r="I63" s="43">
        <v>0</v>
      </c>
      <c r="K63" s="43">
        <v>0</v>
      </c>
    </row>
    <row r="64" spans="7:10" ht="12.75">
      <c r="G64" s="118" t="s">
        <v>1056</v>
      </c>
      <c r="H64" s="42" t="s">
        <v>1776</v>
      </c>
      <c r="I64" s="43">
        <v>0</v>
      </c>
      <c r="J64" s="43">
        <v>0</v>
      </c>
    </row>
    <row r="65" spans="7:10" ht="12.75">
      <c r="G65" s="118" t="s">
        <v>1112</v>
      </c>
      <c r="H65" s="42" t="s">
        <v>1800</v>
      </c>
      <c r="I65" s="43">
        <v>1</v>
      </c>
      <c r="J65" s="43">
        <v>1</v>
      </c>
    </row>
    <row r="66" spans="7:11" ht="12.75">
      <c r="G66" s="118" t="s">
        <v>1124</v>
      </c>
      <c r="H66" s="42" t="s">
        <v>1796</v>
      </c>
      <c r="I66" s="43">
        <v>8073</v>
      </c>
      <c r="J66" s="43">
        <v>0</v>
      </c>
      <c r="K66" s="43">
        <v>8073</v>
      </c>
    </row>
    <row r="67" spans="7:10" ht="12.75">
      <c r="G67" s="118" t="s">
        <v>1127</v>
      </c>
      <c r="H67" s="42" t="s">
        <v>1758</v>
      </c>
      <c r="I67" s="43">
        <v>0</v>
      </c>
      <c r="J67" s="43">
        <v>0</v>
      </c>
    </row>
    <row r="68" spans="7:11" ht="12.75">
      <c r="G68" s="118" t="s">
        <v>1157</v>
      </c>
      <c r="H68" s="42" t="s">
        <v>1786</v>
      </c>
      <c r="I68" s="43">
        <v>4236</v>
      </c>
      <c r="K68" s="43">
        <v>4236</v>
      </c>
    </row>
    <row r="69" spans="7:10" ht="12.75">
      <c r="G69" s="118" t="s">
        <v>1163</v>
      </c>
      <c r="H69" s="42" t="s">
        <v>1752</v>
      </c>
      <c r="I69" s="43">
        <v>0</v>
      </c>
      <c r="J69" s="43">
        <v>0</v>
      </c>
    </row>
    <row r="70" spans="7:10" ht="12.75">
      <c r="G70" s="118" t="s">
        <v>1187</v>
      </c>
      <c r="H70" s="42" t="s">
        <v>1826</v>
      </c>
      <c r="I70" s="43">
        <v>540</v>
      </c>
      <c r="J70" s="43">
        <v>540</v>
      </c>
    </row>
    <row r="71" spans="7:11" ht="12.75">
      <c r="G71" s="118" t="s">
        <v>1193</v>
      </c>
      <c r="H71" s="42" t="s">
        <v>1787</v>
      </c>
      <c r="I71" s="43">
        <v>211</v>
      </c>
      <c r="K71" s="43">
        <v>211</v>
      </c>
    </row>
    <row r="72" spans="7:10" ht="12.75">
      <c r="G72" s="118" t="s">
        <v>1208</v>
      </c>
      <c r="H72" s="42" t="s">
        <v>1816</v>
      </c>
      <c r="I72" s="43">
        <v>6470</v>
      </c>
      <c r="J72" s="43">
        <v>6470</v>
      </c>
    </row>
    <row r="73" spans="7:11" ht="12.75">
      <c r="G73" s="118" t="s">
        <v>1232</v>
      </c>
      <c r="H73" s="42" t="s">
        <v>1788</v>
      </c>
      <c r="I73" s="43">
        <v>7117</v>
      </c>
      <c r="J73" s="43">
        <v>5705</v>
      </c>
      <c r="K73" s="43">
        <v>1412</v>
      </c>
    </row>
    <row r="74" spans="7:10" ht="12.75">
      <c r="G74" s="118" t="s">
        <v>1258</v>
      </c>
      <c r="H74" s="42" t="s">
        <v>1817</v>
      </c>
      <c r="I74" s="43">
        <v>9346</v>
      </c>
      <c r="J74" s="43">
        <v>9346</v>
      </c>
    </row>
    <row r="75" spans="7:10" ht="12.75">
      <c r="G75" s="118" t="s">
        <v>1261</v>
      </c>
      <c r="H75" s="42" t="s">
        <v>1760</v>
      </c>
      <c r="I75" s="43">
        <v>5496</v>
      </c>
      <c r="J75" s="43">
        <v>5496</v>
      </c>
    </row>
    <row r="76" spans="7:10" ht="12.75">
      <c r="G76" s="118" t="s">
        <v>1264</v>
      </c>
      <c r="H76" s="42" t="s">
        <v>1801</v>
      </c>
      <c r="I76" s="43">
        <v>5496</v>
      </c>
      <c r="J76" s="43">
        <v>5496</v>
      </c>
    </row>
    <row r="77" spans="7:11" ht="12.75">
      <c r="G77" s="118" t="s">
        <v>1266</v>
      </c>
      <c r="H77" s="42" t="s">
        <v>1802</v>
      </c>
      <c r="I77" s="43">
        <v>4160</v>
      </c>
      <c r="K77" s="43">
        <v>4160</v>
      </c>
    </row>
    <row r="78" spans="7:10" ht="12.75">
      <c r="G78" s="118" t="s">
        <v>1278</v>
      </c>
      <c r="H78" s="42" t="s">
        <v>1803</v>
      </c>
      <c r="I78" s="43">
        <v>7342</v>
      </c>
      <c r="J78" s="43">
        <v>7342</v>
      </c>
    </row>
    <row r="79" spans="7:10" ht="12.75">
      <c r="G79" s="118" t="s">
        <v>1284</v>
      </c>
      <c r="H79" s="42" t="s">
        <v>1723</v>
      </c>
      <c r="I79" s="43">
        <v>31600</v>
      </c>
      <c r="J79" s="43">
        <v>31600</v>
      </c>
    </row>
    <row r="80" spans="7:10" ht="12.75">
      <c r="G80" s="118" t="s">
        <v>1322</v>
      </c>
      <c r="H80" s="42" t="s">
        <v>1768</v>
      </c>
      <c r="I80" s="43">
        <v>0</v>
      </c>
      <c r="J80" s="43">
        <v>0</v>
      </c>
    </row>
    <row r="81" spans="7:10" ht="12.75">
      <c r="G81" s="118" t="s">
        <v>1328</v>
      </c>
      <c r="H81" s="42" t="s">
        <v>1789</v>
      </c>
      <c r="I81" s="43">
        <v>10332</v>
      </c>
      <c r="J81" s="43">
        <v>10332</v>
      </c>
    </row>
    <row r="82" spans="7:10" ht="12.75">
      <c r="G82" s="118" t="s">
        <v>1331</v>
      </c>
      <c r="H82" s="42" t="s">
        <v>1834</v>
      </c>
      <c r="I82" s="43">
        <v>5786</v>
      </c>
      <c r="J82" s="43">
        <v>5786</v>
      </c>
    </row>
    <row r="83" spans="7:10" ht="12.75">
      <c r="G83" s="118" t="s">
        <v>1340</v>
      </c>
      <c r="H83" s="42" t="s">
        <v>1804</v>
      </c>
      <c r="I83" s="43">
        <v>38548</v>
      </c>
      <c r="J83" s="43">
        <v>38548</v>
      </c>
    </row>
    <row r="84" spans="7:11" ht="12.75">
      <c r="G84" s="118" t="s">
        <v>1385</v>
      </c>
      <c r="H84" s="42" t="s">
        <v>1827</v>
      </c>
      <c r="I84" s="43">
        <v>6863</v>
      </c>
      <c r="K84" s="43">
        <v>6863</v>
      </c>
    </row>
    <row r="85" spans="7:10" ht="12.75">
      <c r="G85" s="118" t="s">
        <v>1388</v>
      </c>
      <c r="H85" s="42" t="s">
        <v>1818</v>
      </c>
      <c r="I85" s="43">
        <v>0</v>
      </c>
      <c r="J85" s="43">
        <v>0</v>
      </c>
    </row>
    <row r="86" spans="7:10" ht="12.75">
      <c r="G86" s="118" t="s">
        <v>1411</v>
      </c>
      <c r="H86" s="42" t="s">
        <v>1835</v>
      </c>
      <c r="I86" s="43">
        <v>6446</v>
      </c>
      <c r="J86" s="43">
        <v>6446</v>
      </c>
    </row>
    <row r="87" spans="7:10" ht="12.75">
      <c r="G87" s="118" t="s">
        <v>1450</v>
      </c>
      <c r="H87" s="42" t="s">
        <v>1744</v>
      </c>
      <c r="I87" s="43">
        <v>95391</v>
      </c>
      <c r="J87" s="43">
        <v>95391</v>
      </c>
    </row>
    <row r="88" spans="7:10" ht="12.75">
      <c r="G88" s="118" t="s">
        <v>1456</v>
      </c>
      <c r="H88" s="42" t="s">
        <v>1763</v>
      </c>
      <c r="I88" s="43">
        <v>20361</v>
      </c>
      <c r="J88" s="43">
        <v>20361</v>
      </c>
    </row>
    <row r="89" spans="7:10" ht="12.75">
      <c r="G89" s="118" t="s">
        <v>1461</v>
      </c>
      <c r="H89" s="42" t="s">
        <v>1805</v>
      </c>
      <c r="I89" s="43">
        <v>0</v>
      </c>
      <c r="J89" s="43">
        <v>0</v>
      </c>
    </row>
    <row r="90" spans="7:10" ht="12.75">
      <c r="G90" s="118" t="s">
        <v>1473</v>
      </c>
      <c r="H90" s="42" t="s">
        <v>1844</v>
      </c>
      <c r="I90" s="43">
        <v>0</v>
      </c>
      <c r="J90" s="43">
        <v>0</v>
      </c>
    </row>
    <row r="91" spans="7:11" ht="12.75">
      <c r="G91" s="118" t="s">
        <v>1493</v>
      </c>
      <c r="H91" s="42" t="s">
        <v>1845</v>
      </c>
      <c r="I91" s="43">
        <v>6600</v>
      </c>
      <c r="K91" s="43">
        <v>6600</v>
      </c>
    </row>
    <row r="92" spans="7:11" ht="12.75">
      <c r="G92" s="118" t="s">
        <v>1499</v>
      </c>
      <c r="H92" s="42" t="s">
        <v>1846</v>
      </c>
      <c r="I92" s="43">
        <v>3340</v>
      </c>
      <c r="K92" s="43">
        <v>3340</v>
      </c>
    </row>
    <row r="93" spans="7:10" ht="12.75">
      <c r="G93" s="118" t="s">
        <v>1511</v>
      </c>
      <c r="H93" s="42" t="s">
        <v>1806</v>
      </c>
      <c r="I93" s="43">
        <v>6889</v>
      </c>
      <c r="J93" s="43">
        <v>6889</v>
      </c>
    </row>
    <row r="94" spans="7:10" ht="12.75">
      <c r="G94" s="118" t="s">
        <v>1517</v>
      </c>
      <c r="H94" s="42" t="s">
        <v>1847</v>
      </c>
      <c r="I94" s="43">
        <v>11952</v>
      </c>
      <c r="J94" s="43">
        <v>11952</v>
      </c>
    </row>
    <row r="95" spans="7:10" ht="12.75">
      <c r="G95" s="118" t="s">
        <v>1538</v>
      </c>
      <c r="H95" s="42" t="s">
        <v>1813</v>
      </c>
      <c r="I95" s="43">
        <v>7424</v>
      </c>
      <c r="J95" s="43">
        <v>7424</v>
      </c>
    </row>
    <row r="96" spans="7:10" ht="12.75">
      <c r="G96" s="118" t="s">
        <v>1571</v>
      </c>
      <c r="H96" s="42" t="s">
        <v>1828</v>
      </c>
      <c r="I96" s="43">
        <v>2167</v>
      </c>
      <c r="J96" s="43">
        <v>2167</v>
      </c>
    </row>
    <row r="97" spans="7:10" ht="12.75">
      <c r="G97" s="118" t="s">
        <v>1577</v>
      </c>
      <c r="H97" s="42" t="s">
        <v>1819</v>
      </c>
      <c r="I97" s="43">
        <v>0</v>
      </c>
      <c r="J97" s="43">
        <v>0</v>
      </c>
    </row>
    <row r="98" spans="7:10" ht="12.75">
      <c r="G98" s="118" t="s">
        <v>1583</v>
      </c>
      <c r="H98" s="42" t="s">
        <v>1797</v>
      </c>
      <c r="I98" s="43">
        <v>4664</v>
      </c>
      <c r="J98" s="43">
        <v>4664</v>
      </c>
    </row>
    <row r="99" spans="7:11" ht="12.75">
      <c r="G99" s="118" t="s">
        <v>1607</v>
      </c>
      <c r="H99" s="42" t="s">
        <v>1820</v>
      </c>
      <c r="I99" s="43">
        <v>2316</v>
      </c>
      <c r="K99" s="43">
        <v>2316</v>
      </c>
    </row>
    <row r="100" spans="7:10" ht="12.75">
      <c r="G100" s="118" t="s">
        <v>1618</v>
      </c>
      <c r="H100" s="42" t="s">
        <v>1829</v>
      </c>
      <c r="I100" s="43">
        <v>2560</v>
      </c>
      <c r="J100" s="43">
        <v>2560</v>
      </c>
    </row>
    <row r="101" spans="7:10" ht="12.75">
      <c r="G101" s="118" t="s">
        <v>1621</v>
      </c>
      <c r="H101" s="42" t="s">
        <v>1759</v>
      </c>
      <c r="I101" s="43">
        <v>6193</v>
      </c>
      <c r="J101" s="43">
        <v>6193</v>
      </c>
    </row>
    <row r="102" spans="7:10" ht="12.75">
      <c r="G102" s="118" t="s">
        <v>1681</v>
      </c>
      <c r="H102" s="42" t="s">
        <v>1848</v>
      </c>
      <c r="I102" s="43">
        <v>18987</v>
      </c>
      <c r="J102" s="43">
        <v>18987</v>
      </c>
    </row>
    <row r="103" spans="7:10" ht="12.75">
      <c r="G103" s="118" t="s">
        <v>1684</v>
      </c>
      <c r="H103" s="42" t="s">
        <v>1821</v>
      </c>
      <c r="I103" s="43">
        <v>7147</v>
      </c>
      <c r="J103" s="43">
        <v>7147</v>
      </c>
    </row>
    <row r="104" spans="7:10" ht="12.75">
      <c r="G104" s="118" t="s">
        <v>1714</v>
      </c>
      <c r="H104" s="42" t="s">
        <v>1743</v>
      </c>
      <c r="I104" s="43">
        <v>125100</v>
      </c>
      <c r="J104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January-October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January-October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12/7/17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12/7/17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208142</v>
      </c>
      <c r="D8" s="54">
        <v>208142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208142</v>
      </c>
      <c r="P8" s="90">
        <f>D8</f>
        <v>208142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1451</v>
      </c>
      <c r="B10" s="95" t="s">
        <v>22</v>
      </c>
      <c r="C10" s="54">
        <v>95391</v>
      </c>
      <c r="D10" s="54">
        <v>95391</v>
      </c>
      <c r="E10" s="54">
        <v>0</v>
      </c>
      <c r="F10" s="23">
        <v>3</v>
      </c>
      <c r="K10" s="141"/>
      <c r="L10" s="122">
        <v>3</v>
      </c>
      <c r="M10" s="89" t="str">
        <f t="shared" si="0"/>
        <v>Bridgewater Township</v>
      </c>
      <c r="N10" s="89" t="str">
        <f t="shared" si="1"/>
        <v>Somerset</v>
      </c>
      <c r="O10" s="90">
        <f t="shared" si="2"/>
        <v>95391</v>
      </c>
      <c r="P10" s="90">
        <f t="shared" si="3"/>
        <v>95391</v>
      </c>
      <c r="Q10" s="90">
        <f t="shared" si="4"/>
        <v>0</v>
      </c>
      <c r="R10" s="138"/>
    </row>
    <row r="11" spans="1:18" ht="12.75">
      <c r="A11" s="95" t="s">
        <v>769</v>
      </c>
      <c r="B11" s="95" t="s">
        <v>13</v>
      </c>
      <c r="C11" s="54">
        <v>93252</v>
      </c>
      <c r="D11" s="54">
        <v>93252</v>
      </c>
      <c r="E11" s="54">
        <v>0</v>
      </c>
      <c r="F11" s="23">
        <v>4</v>
      </c>
      <c r="K11" s="141"/>
      <c r="L11" s="122">
        <v>4</v>
      </c>
      <c r="M11" s="89" t="str">
        <f t="shared" si="0"/>
        <v>Jersey City</v>
      </c>
      <c r="N11" s="89" t="str">
        <f t="shared" si="1"/>
        <v>Hudson</v>
      </c>
      <c r="O11" s="90">
        <f t="shared" si="2"/>
        <v>93252</v>
      </c>
      <c r="P11" s="90">
        <f t="shared" si="3"/>
        <v>93252</v>
      </c>
      <c r="Q11" s="90">
        <f t="shared" si="4"/>
        <v>0</v>
      </c>
      <c r="R11" s="138"/>
    </row>
    <row r="12" spans="1:18" ht="12.75">
      <c r="A12" s="95" t="s">
        <v>372</v>
      </c>
      <c r="B12" s="95" t="s">
        <v>7</v>
      </c>
      <c r="C12" s="54">
        <v>89059</v>
      </c>
      <c r="D12" s="54">
        <v>89059</v>
      </c>
      <c r="E12" s="54">
        <v>0</v>
      </c>
      <c r="F12" s="23">
        <v>5</v>
      </c>
      <c r="K12" s="141"/>
      <c r="L12" s="122">
        <v>5</v>
      </c>
      <c r="M12" s="89" t="str">
        <f t="shared" si="0"/>
        <v>Mount Laurel Township</v>
      </c>
      <c r="N12" s="89" t="str">
        <f t="shared" si="1"/>
        <v>Burlington</v>
      </c>
      <c r="O12" s="90">
        <f t="shared" si="2"/>
        <v>89059</v>
      </c>
      <c r="P12" s="90">
        <f t="shared" si="3"/>
        <v>89059</v>
      </c>
      <c r="Q12" s="90">
        <f t="shared" si="4"/>
        <v>0</v>
      </c>
      <c r="R12" s="138"/>
    </row>
    <row r="13" spans="1:18" ht="12.75">
      <c r="A13" s="95" t="s">
        <v>49</v>
      </c>
      <c r="B13" s="95" t="s">
        <v>5</v>
      </c>
      <c r="C13" s="54">
        <v>82244</v>
      </c>
      <c r="D13" s="54">
        <v>82244</v>
      </c>
      <c r="E13" s="54">
        <v>0</v>
      </c>
      <c r="F13" s="23">
        <v>6</v>
      </c>
      <c r="K13" s="141"/>
      <c r="L13" s="122">
        <v>6</v>
      </c>
      <c r="M13" s="89" t="str">
        <f t="shared" si="0"/>
        <v>Egg Harbor Township</v>
      </c>
      <c r="N13" s="89" t="str">
        <f t="shared" si="1"/>
        <v>Atlantic</v>
      </c>
      <c r="O13" s="90">
        <f t="shared" si="2"/>
        <v>82244</v>
      </c>
      <c r="P13" s="90">
        <f t="shared" si="3"/>
        <v>82244</v>
      </c>
      <c r="Q13" s="90">
        <f t="shared" si="4"/>
        <v>0</v>
      </c>
      <c r="R13" s="138"/>
    </row>
    <row r="14" spans="1:18" ht="12.75">
      <c r="A14" s="95" t="s">
        <v>61</v>
      </c>
      <c r="B14" s="95" t="s">
        <v>15</v>
      </c>
      <c r="C14" s="54">
        <v>62284</v>
      </c>
      <c r="D14" s="54">
        <v>62284</v>
      </c>
      <c r="E14" s="54">
        <v>0</v>
      </c>
      <c r="F14" s="23">
        <v>7</v>
      </c>
      <c r="K14" s="141"/>
      <c r="L14" s="122">
        <v>7</v>
      </c>
      <c r="M14" s="89" t="str">
        <f t="shared" si="0"/>
        <v>Hamilton Township</v>
      </c>
      <c r="N14" s="89" t="str">
        <f t="shared" si="1"/>
        <v>Mercer</v>
      </c>
      <c r="O14" s="90">
        <f t="shared" si="2"/>
        <v>62284</v>
      </c>
      <c r="P14" s="90">
        <f t="shared" si="3"/>
        <v>62284</v>
      </c>
      <c r="Q14" s="90">
        <f t="shared" si="4"/>
        <v>0</v>
      </c>
      <c r="R14" s="138"/>
    </row>
    <row r="15" spans="1:18" ht="12.75">
      <c r="A15" s="95" t="s">
        <v>229</v>
      </c>
      <c r="B15" s="95" t="s">
        <v>6</v>
      </c>
      <c r="C15" s="54">
        <v>56537</v>
      </c>
      <c r="D15" s="54">
        <v>56537</v>
      </c>
      <c r="E15" s="54">
        <v>0</v>
      </c>
      <c r="F15" s="23">
        <v>8</v>
      </c>
      <c r="K15" s="141"/>
      <c r="L15" s="122">
        <v>8</v>
      </c>
      <c r="M15" s="89" t="str">
        <f t="shared" si="0"/>
        <v>Paramus Borough</v>
      </c>
      <c r="N15" s="89" t="str">
        <f t="shared" si="1"/>
        <v>Bergen</v>
      </c>
      <c r="O15" s="90">
        <f t="shared" si="2"/>
        <v>56537</v>
      </c>
      <c r="P15" s="90">
        <f t="shared" si="3"/>
        <v>56537</v>
      </c>
      <c r="Q15" s="90">
        <f t="shared" si="4"/>
        <v>0</v>
      </c>
      <c r="R15" s="138"/>
    </row>
    <row r="16" spans="1:18" ht="12.75">
      <c r="A16" s="95" t="s">
        <v>319</v>
      </c>
      <c r="B16" s="95" t="s">
        <v>7</v>
      </c>
      <c r="C16" s="54">
        <v>50403</v>
      </c>
      <c r="D16" s="54">
        <v>50403</v>
      </c>
      <c r="E16" s="54">
        <v>0</v>
      </c>
      <c r="F16" s="23">
        <v>9</v>
      </c>
      <c r="K16" s="141"/>
      <c r="L16" s="122">
        <v>9</v>
      </c>
      <c r="M16" s="89" t="str">
        <f t="shared" si="0"/>
        <v>Burlington Township</v>
      </c>
      <c r="N16" s="89" t="str">
        <f t="shared" si="1"/>
        <v>Burlington</v>
      </c>
      <c r="O16" s="90">
        <f t="shared" si="2"/>
        <v>50403</v>
      </c>
      <c r="P16" s="90">
        <f t="shared" si="3"/>
        <v>50403</v>
      </c>
      <c r="Q16" s="90">
        <f t="shared" si="4"/>
        <v>0</v>
      </c>
      <c r="R16" s="138"/>
    </row>
    <row r="17" spans="1:18" ht="12.75">
      <c r="A17" s="95" t="s">
        <v>325</v>
      </c>
      <c r="B17" s="95" t="s">
        <v>7</v>
      </c>
      <c r="C17" s="54">
        <v>48062</v>
      </c>
      <c r="D17" s="54">
        <v>5585</v>
      </c>
      <c r="E17" s="54">
        <v>42477</v>
      </c>
      <c r="F17" s="23">
        <v>10</v>
      </c>
      <c r="K17" s="141"/>
      <c r="L17" s="122">
        <v>10</v>
      </c>
      <c r="M17" s="89" t="str">
        <f t="shared" si="0"/>
        <v>Cinnaminson Township</v>
      </c>
      <c r="N17" s="89" t="str">
        <f t="shared" si="1"/>
        <v>Burlington</v>
      </c>
      <c r="O17" s="90">
        <f t="shared" si="2"/>
        <v>48062</v>
      </c>
      <c r="P17" s="90">
        <f t="shared" si="3"/>
        <v>5585</v>
      </c>
      <c r="Q17" s="90">
        <f t="shared" si="4"/>
        <v>42477</v>
      </c>
      <c r="R17" s="138"/>
    </row>
    <row r="18" spans="1:18" ht="12.75">
      <c r="A18" s="95" t="s">
        <v>1341</v>
      </c>
      <c r="B18" s="95" t="s">
        <v>19</v>
      </c>
      <c r="C18" s="54">
        <v>38548</v>
      </c>
      <c r="D18" s="54">
        <v>38548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Barnegat Township</v>
      </c>
      <c r="N18" s="89" t="str">
        <f t="shared" si="1"/>
        <v>Ocean</v>
      </c>
      <c r="O18" s="90">
        <f t="shared" si="2"/>
        <v>38548</v>
      </c>
      <c r="P18" s="90">
        <f t="shared" si="3"/>
        <v>38548</v>
      </c>
      <c r="Q18" s="90">
        <f t="shared" si="4"/>
        <v>0</v>
      </c>
      <c r="R18" s="138"/>
    </row>
    <row r="19" spans="1:18" ht="12.75">
      <c r="A19" s="95" t="s">
        <v>754</v>
      </c>
      <c r="B19" s="95" t="s">
        <v>13</v>
      </c>
      <c r="C19" s="54">
        <v>38219</v>
      </c>
      <c r="D19" s="54">
        <v>38219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Bayonne City</v>
      </c>
      <c r="N19" s="89" t="str">
        <f t="shared" si="1"/>
        <v>Hudson</v>
      </c>
      <c r="O19" s="90">
        <f t="shared" si="2"/>
        <v>38219</v>
      </c>
      <c r="P19" s="90">
        <f t="shared" si="3"/>
        <v>38219</v>
      </c>
      <c r="Q19" s="90">
        <f t="shared" si="4"/>
        <v>0</v>
      </c>
      <c r="R19" s="138"/>
    </row>
    <row r="20" spans="1:18" ht="12.75">
      <c r="A20" s="95" t="s">
        <v>926</v>
      </c>
      <c r="B20" s="95" t="s">
        <v>16</v>
      </c>
      <c r="C20" s="54">
        <v>32919</v>
      </c>
      <c r="D20" s="54">
        <v>32919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Metuchen Borough</v>
      </c>
      <c r="N20" s="89" t="str">
        <f t="shared" si="1"/>
        <v>Middlesex</v>
      </c>
      <c r="O20" s="90">
        <f t="shared" si="2"/>
        <v>32919</v>
      </c>
      <c r="P20" s="90">
        <f t="shared" si="3"/>
        <v>32919</v>
      </c>
      <c r="Q20" s="90">
        <f t="shared" si="4"/>
        <v>0</v>
      </c>
      <c r="R20" s="138"/>
    </row>
    <row r="21" spans="1:18" ht="12.75">
      <c r="A21" s="95" t="s">
        <v>1285</v>
      </c>
      <c r="B21" s="95" t="s">
        <v>19</v>
      </c>
      <c r="C21" s="54">
        <v>31600</v>
      </c>
      <c r="D21" s="54">
        <v>31600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Lakewood Township</v>
      </c>
      <c r="N21" s="89" t="str">
        <f t="shared" si="1"/>
        <v>Ocean</v>
      </c>
      <c r="O21" s="90">
        <f t="shared" si="2"/>
        <v>31600</v>
      </c>
      <c r="P21" s="90">
        <f t="shared" si="3"/>
        <v>31600</v>
      </c>
      <c r="Q21" s="90">
        <f t="shared" si="4"/>
        <v>0</v>
      </c>
      <c r="R21" s="138"/>
    </row>
    <row r="22" spans="1:18" ht="12.75">
      <c r="A22" s="95" t="s">
        <v>908</v>
      </c>
      <c r="B22" s="95" t="s">
        <v>16</v>
      </c>
      <c r="C22" s="54">
        <v>26081</v>
      </c>
      <c r="D22" s="54">
        <v>26081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East Brunswick Township</v>
      </c>
      <c r="N22" s="89" t="str">
        <f t="shared" si="1"/>
        <v>Middlesex</v>
      </c>
      <c r="O22" s="90">
        <f t="shared" si="2"/>
        <v>26081</v>
      </c>
      <c r="P22" s="90">
        <f t="shared" si="3"/>
        <v>26081</v>
      </c>
      <c r="Q22" s="90">
        <f t="shared" si="4"/>
        <v>0</v>
      </c>
      <c r="R22" s="138"/>
    </row>
    <row r="23" spans="1:18" ht="12.75">
      <c r="A23" s="95" t="s">
        <v>714</v>
      </c>
      <c r="B23" s="95" t="s">
        <v>16</v>
      </c>
      <c r="C23" s="54">
        <v>23697</v>
      </c>
      <c r="D23" s="54">
        <v>23697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Monroe Township</v>
      </c>
      <c r="N23" s="89" t="str">
        <f t="shared" si="1"/>
        <v>Middlesex</v>
      </c>
      <c r="O23" s="90">
        <f t="shared" si="2"/>
        <v>23697</v>
      </c>
      <c r="P23" s="90">
        <f t="shared" si="3"/>
        <v>23697</v>
      </c>
      <c r="Q23" s="90">
        <f t="shared" si="4"/>
        <v>0</v>
      </c>
      <c r="R23" s="138"/>
    </row>
    <row r="24" spans="1:18" ht="12.75">
      <c r="A24" s="95" t="s">
        <v>940</v>
      </c>
      <c r="B24" s="95" t="s">
        <v>16</v>
      </c>
      <c r="C24" s="54">
        <v>23496</v>
      </c>
      <c r="D24" s="54">
        <v>23496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North Brunswick Township</v>
      </c>
      <c r="N24" s="89" t="str">
        <f t="shared" si="1"/>
        <v>Middlesex</v>
      </c>
      <c r="O24" s="90">
        <f t="shared" si="2"/>
        <v>23496</v>
      </c>
      <c r="P24" s="90">
        <f t="shared" si="3"/>
        <v>23496</v>
      </c>
      <c r="Q24" s="90">
        <f t="shared" si="4"/>
        <v>0</v>
      </c>
      <c r="R24" s="138"/>
    </row>
    <row r="25" spans="1:18" ht="12.75">
      <c r="A25" s="95" t="s">
        <v>697</v>
      </c>
      <c r="B25" s="95" t="s">
        <v>22</v>
      </c>
      <c r="C25" s="54">
        <v>20361</v>
      </c>
      <c r="D25" s="54">
        <v>20361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Franklin Township</v>
      </c>
      <c r="N25" s="89" t="str">
        <f t="shared" si="1"/>
        <v>Somerset</v>
      </c>
      <c r="O25" s="90">
        <f t="shared" si="2"/>
        <v>20361</v>
      </c>
      <c r="P25" s="90">
        <f t="shared" si="3"/>
        <v>20361</v>
      </c>
      <c r="Q25" s="90">
        <f t="shared" si="4"/>
        <v>0</v>
      </c>
      <c r="R25" s="138"/>
    </row>
    <row r="26" spans="1:18" ht="12.75">
      <c r="A26" s="95" t="s">
        <v>85</v>
      </c>
      <c r="B26" s="95" t="s">
        <v>5</v>
      </c>
      <c r="C26" s="54">
        <v>19318</v>
      </c>
      <c r="D26" s="54">
        <v>15000</v>
      </c>
      <c r="E26" s="54">
        <v>4318</v>
      </c>
      <c r="F26" s="23">
        <v>19</v>
      </c>
      <c r="K26" s="141"/>
      <c r="L26" s="122">
        <v>19</v>
      </c>
      <c r="M26" s="89" t="str">
        <f t="shared" si="0"/>
        <v>Somers Point City</v>
      </c>
      <c r="N26" s="89" t="str">
        <f t="shared" si="1"/>
        <v>Atlantic</v>
      </c>
      <c r="O26" s="90">
        <f t="shared" si="2"/>
        <v>19318</v>
      </c>
      <c r="P26" s="90">
        <f t="shared" si="3"/>
        <v>15000</v>
      </c>
      <c r="Q26" s="90">
        <f t="shared" si="4"/>
        <v>4318</v>
      </c>
      <c r="R26" s="138"/>
    </row>
    <row r="27" spans="1:18" ht="12.75">
      <c r="A27" s="95" t="s">
        <v>1682</v>
      </c>
      <c r="B27" s="95" t="s">
        <v>25</v>
      </c>
      <c r="C27" s="54">
        <v>18987</v>
      </c>
      <c r="D27" s="54">
        <v>18987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Pohatcong Township</v>
      </c>
      <c r="N27" s="89" t="str">
        <f t="shared" si="1"/>
        <v>Warren</v>
      </c>
      <c r="O27" s="90">
        <f t="shared" si="2"/>
        <v>18987</v>
      </c>
      <c r="P27" s="90">
        <f t="shared" si="3"/>
        <v>18987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1180708</v>
      </c>
      <c r="D29" s="10">
        <f>SUM(D8:D27)</f>
        <v>1133913</v>
      </c>
      <c r="E29" s="10">
        <f>SUM(E8:E27)</f>
        <v>46795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1180708</v>
      </c>
      <c r="P29" s="84">
        <f t="shared" si="5"/>
        <v>1133913</v>
      </c>
      <c r="Q29" s="84">
        <f t="shared" si="5"/>
        <v>46795</v>
      </c>
      <c r="R29" s="138"/>
    </row>
    <row r="30" spans="1:18" ht="12.75">
      <c r="A30" s="22" t="s">
        <v>1697</v>
      </c>
      <c r="C30" s="24">
        <f>retail_ytd!F29</f>
        <v>1656229</v>
      </c>
      <c r="D30" s="24">
        <f>retail_ytd!G29</f>
        <v>1543797</v>
      </c>
      <c r="E30" s="24">
        <f>retail_ytd!H29</f>
        <v>112432</v>
      </c>
      <c r="K30" s="137"/>
      <c r="L30" s="121"/>
      <c r="M30" s="81" t="str">
        <f>A30</f>
        <v>New Jersey</v>
      </c>
      <c r="N30" s="81"/>
      <c r="O30" s="84">
        <f t="shared" si="5"/>
        <v>1656229</v>
      </c>
      <c r="P30" s="84">
        <f t="shared" si="5"/>
        <v>1543797</v>
      </c>
      <c r="Q30" s="84">
        <f t="shared" si="5"/>
        <v>112432</v>
      </c>
      <c r="R30" s="143"/>
    </row>
    <row r="31" spans="1:18" ht="12.75">
      <c r="A31" s="22" t="s">
        <v>1700</v>
      </c>
      <c r="C31" s="25">
        <f>C29/C30</f>
        <v>0.712889340785604</v>
      </c>
      <c r="D31" s="25">
        <f>D29/D30</f>
        <v>0.7344961805211436</v>
      </c>
      <c r="E31" s="25">
        <f>E29/E30</f>
        <v>0.4162071296428063</v>
      </c>
      <c r="K31" s="137"/>
      <c r="L31" s="121"/>
      <c r="M31" s="81" t="str">
        <f>A31</f>
        <v>Top as % of New Jersey</v>
      </c>
      <c r="N31" s="81"/>
      <c r="O31" s="86">
        <f t="shared" si="5"/>
        <v>0.712889340785604</v>
      </c>
      <c r="P31" s="86">
        <f t="shared" si="5"/>
        <v>0.7344961805211436</v>
      </c>
      <c r="Q31" s="86">
        <f t="shared" si="5"/>
        <v>0.4162071296428063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October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October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12/7/17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12/7/17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1285</v>
      </c>
      <c r="B8" s="95" t="s">
        <v>19</v>
      </c>
      <c r="C8" s="54">
        <v>31600</v>
      </c>
      <c r="D8" s="54">
        <v>31600</v>
      </c>
      <c r="E8" s="54">
        <v>0</v>
      </c>
      <c r="F8" s="23">
        <v>1</v>
      </c>
      <c r="K8" s="137"/>
      <c r="L8" s="183">
        <v>1</v>
      </c>
      <c r="M8" s="89" t="str">
        <f>A8</f>
        <v>Lakewood Township</v>
      </c>
      <c r="N8" s="89" t="str">
        <f>B8</f>
        <v>Ocean</v>
      </c>
      <c r="O8" s="90">
        <f>C8</f>
        <v>31600</v>
      </c>
      <c r="P8" s="90">
        <f>D8</f>
        <v>31600</v>
      </c>
      <c r="Q8" s="90">
        <f>E8</f>
        <v>0</v>
      </c>
      <c r="R8" s="138"/>
    </row>
    <row r="9" spans="1:18" ht="12.75">
      <c r="A9" s="95" t="s">
        <v>1682</v>
      </c>
      <c r="B9" s="95" t="s">
        <v>25</v>
      </c>
      <c r="C9" s="54">
        <v>18987</v>
      </c>
      <c r="D9" s="54">
        <v>18987</v>
      </c>
      <c r="E9" s="54">
        <v>0</v>
      </c>
      <c r="F9" s="23">
        <v>2</v>
      </c>
      <c r="K9" s="137"/>
      <c r="L9" s="176">
        <v>2</v>
      </c>
      <c r="M9" s="81" t="str">
        <f>A9</f>
        <v>Pohatcong Township</v>
      </c>
      <c r="N9" s="81" t="str">
        <f>B9</f>
        <v>Warren</v>
      </c>
      <c r="O9" s="84">
        <f>C9</f>
        <v>18987</v>
      </c>
      <c r="P9" s="84">
        <f>D9</f>
        <v>18987</v>
      </c>
      <c r="Q9" s="84">
        <f>E9</f>
        <v>0</v>
      </c>
      <c r="R9" s="138"/>
    </row>
    <row r="10" spans="1:18" ht="12.75">
      <c r="A10" s="95" t="s">
        <v>691</v>
      </c>
      <c r="B10" s="95" t="s">
        <v>12</v>
      </c>
      <c r="C10" s="54">
        <v>12091</v>
      </c>
      <c r="D10" s="54">
        <v>12091</v>
      </c>
      <c r="E10" s="54">
        <v>0</v>
      </c>
      <c r="F10" s="23">
        <v>3</v>
      </c>
      <c r="K10" s="137"/>
      <c r="L10" s="176">
        <v>3</v>
      </c>
      <c r="M10" s="81" t="str">
        <f>A10</f>
        <v>East Greenwich Township</v>
      </c>
      <c r="N10" s="81" t="str">
        <f>B10</f>
        <v>Gloucester</v>
      </c>
      <c r="O10" s="84">
        <f>C10</f>
        <v>12091</v>
      </c>
      <c r="P10" s="84">
        <f>D10</f>
        <v>12091</v>
      </c>
      <c r="Q10" s="84">
        <f>E10</f>
        <v>0</v>
      </c>
      <c r="R10" s="138"/>
    </row>
    <row r="11" spans="1:18" ht="12.75">
      <c r="A11" s="95" t="s">
        <v>1518</v>
      </c>
      <c r="B11" s="95" t="s">
        <v>23</v>
      </c>
      <c r="C11" s="54">
        <v>11952</v>
      </c>
      <c r="D11" s="54">
        <v>11952</v>
      </c>
      <c r="E11" s="54">
        <v>0</v>
      </c>
      <c r="F11" s="23">
        <v>4</v>
      </c>
      <c r="K11" s="137"/>
      <c r="L11" s="176">
        <v>4</v>
      </c>
      <c r="M11" s="81" t="str">
        <f>A11</f>
        <v>Green Township</v>
      </c>
      <c r="N11" s="81" t="str">
        <f>B11</f>
        <v>Sussex</v>
      </c>
      <c r="O11" s="84">
        <f>C11</f>
        <v>11952</v>
      </c>
      <c r="P11" s="84">
        <f>D11</f>
        <v>11952</v>
      </c>
      <c r="Q11" s="84">
        <f>E11</f>
        <v>0</v>
      </c>
      <c r="R11" s="138"/>
    </row>
    <row r="12" spans="1:18" ht="12.75">
      <c r="A12" s="95" t="s">
        <v>979</v>
      </c>
      <c r="B12" s="95" t="s">
        <v>17</v>
      </c>
      <c r="C12" s="54">
        <v>10357</v>
      </c>
      <c r="D12" s="54">
        <v>0</v>
      </c>
      <c r="E12" s="54">
        <v>10357</v>
      </c>
      <c r="F12" s="23">
        <v>5</v>
      </c>
      <c r="K12" s="137"/>
      <c r="L12" s="176">
        <v>5</v>
      </c>
      <c r="M12" s="81" t="str">
        <f>A12</f>
        <v>Asbury Park City</v>
      </c>
      <c r="N12" s="81" t="str">
        <f>B12</f>
        <v>Monmouth</v>
      </c>
      <c r="O12" s="84">
        <f>C12</f>
        <v>10357</v>
      </c>
      <c r="P12" s="84">
        <f>D12</f>
        <v>0</v>
      </c>
      <c r="Q12" s="84">
        <f>E12</f>
        <v>10357</v>
      </c>
      <c r="R12" s="138"/>
    </row>
    <row r="13" spans="1:18" ht="12.75">
      <c r="A13" s="95" t="s">
        <v>55</v>
      </c>
      <c r="B13" s="95" t="s">
        <v>5</v>
      </c>
      <c r="C13" s="54">
        <v>9100</v>
      </c>
      <c r="D13" s="54">
        <v>9100</v>
      </c>
      <c r="E13" s="54">
        <v>0</v>
      </c>
      <c r="F13" s="23">
        <v>6</v>
      </c>
      <c r="K13" s="137"/>
      <c r="L13" s="176">
        <v>6</v>
      </c>
      <c r="M13" s="81" t="str">
        <f>A13</f>
        <v>Folsom Borough</v>
      </c>
      <c r="N13" s="81" t="str">
        <f>B13</f>
        <v>Atlantic</v>
      </c>
      <c r="O13" s="84">
        <f>C13</f>
        <v>9100</v>
      </c>
      <c r="P13" s="84">
        <f>D13</f>
        <v>9100</v>
      </c>
      <c r="Q13" s="84">
        <f>E13</f>
        <v>0</v>
      </c>
      <c r="R13" s="138"/>
    </row>
    <row r="14" spans="1:18" ht="12.75">
      <c r="A14" s="95" t="s">
        <v>292</v>
      </c>
      <c r="B14" s="95" t="s">
        <v>6</v>
      </c>
      <c r="C14" s="54">
        <v>6816</v>
      </c>
      <c r="D14" s="54">
        <v>6816</v>
      </c>
      <c r="E14" s="54">
        <v>0</v>
      </c>
      <c r="F14" s="23">
        <v>7</v>
      </c>
      <c r="K14" s="137"/>
      <c r="L14" s="176">
        <v>7</v>
      </c>
      <c r="M14" s="81" t="str">
        <f>A14</f>
        <v>Westwood Borough</v>
      </c>
      <c r="N14" s="81" t="str">
        <f>B14</f>
        <v>Bergen</v>
      </c>
      <c r="O14" s="84">
        <f>C14</f>
        <v>6816</v>
      </c>
      <c r="P14" s="84">
        <f>D14</f>
        <v>6816</v>
      </c>
      <c r="Q14" s="84">
        <f>E14</f>
        <v>0</v>
      </c>
      <c r="R14" s="138"/>
    </row>
    <row r="15" spans="1:18" ht="12.75">
      <c r="A15" s="95" t="s">
        <v>1332</v>
      </c>
      <c r="B15" s="95" t="s">
        <v>19</v>
      </c>
      <c r="C15" s="54">
        <v>5785</v>
      </c>
      <c r="D15" s="54">
        <v>5785</v>
      </c>
      <c r="E15" s="54">
        <v>0</v>
      </c>
      <c r="F15" s="23">
        <v>8</v>
      </c>
      <c r="K15" s="137"/>
      <c r="L15" s="176">
        <v>8</v>
      </c>
      <c r="M15" s="81" t="str">
        <f>A15</f>
        <v>Stafford Township</v>
      </c>
      <c r="N15" s="81" t="str">
        <f>B15</f>
        <v>Ocean</v>
      </c>
      <c r="O15" s="84">
        <f>C15</f>
        <v>5785</v>
      </c>
      <c r="P15" s="84">
        <f>D15</f>
        <v>5785</v>
      </c>
      <c r="Q15" s="84">
        <f>E15</f>
        <v>0</v>
      </c>
      <c r="R15" s="138"/>
    </row>
    <row r="16" spans="1:18" ht="12.75">
      <c r="A16" s="95" t="s">
        <v>325</v>
      </c>
      <c r="B16" s="95" t="s">
        <v>7</v>
      </c>
      <c r="C16" s="54">
        <v>5585</v>
      </c>
      <c r="D16" s="54">
        <v>5585</v>
      </c>
      <c r="E16" s="54">
        <v>0</v>
      </c>
      <c r="F16" s="23">
        <v>9</v>
      </c>
      <c r="K16" s="137"/>
      <c r="L16" s="176">
        <v>9</v>
      </c>
      <c r="M16" s="81" t="str">
        <f>A16</f>
        <v>Cinnaminson Township</v>
      </c>
      <c r="N16" s="81" t="str">
        <f>B16</f>
        <v>Burlington</v>
      </c>
      <c r="O16" s="84">
        <f>C16</f>
        <v>5585</v>
      </c>
      <c r="P16" s="84">
        <f>D16</f>
        <v>5585</v>
      </c>
      <c r="Q16" s="84">
        <f>E16</f>
        <v>0</v>
      </c>
      <c r="R16" s="138"/>
    </row>
    <row r="17" spans="1:18" ht="12.75">
      <c r="A17" s="95" t="s">
        <v>446</v>
      </c>
      <c r="B17" s="95" t="s">
        <v>8</v>
      </c>
      <c r="C17" s="54">
        <v>4900</v>
      </c>
      <c r="D17" s="54">
        <v>4900</v>
      </c>
      <c r="E17" s="54">
        <v>0</v>
      </c>
      <c r="F17" s="23">
        <v>10</v>
      </c>
      <c r="K17" s="137"/>
      <c r="L17" s="176">
        <v>10</v>
      </c>
      <c r="M17" s="81" t="str">
        <f>A17</f>
        <v>Cherry Hill Township</v>
      </c>
      <c r="N17" s="81" t="str">
        <f>B17</f>
        <v>Camden</v>
      </c>
      <c r="O17" s="84">
        <f>C17</f>
        <v>4900</v>
      </c>
      <c r="P17" s="84">
        <f>D17</f>
        <v>4900</v>
      </c>
      <c r="Q17" s="84">
        <f>E17</f>
        <v>0</v>
      </c>
      <c r="R17" s="138"/>
    </row>
    <row r="18" spans="1:18" ht="12.75">
      <c r="A18" s="95" t="s">
        <v>85</v>
      </c>
      <c r="B18" s="95" t="s">
        <v>5</v>
      </c>
      <c r="C18" s="54">
        <v>4318</v>
      </c>
      <c r="D18" s="54">
        <v>0</v>
      </c>
      <c r="E18" s="54">
        <v>4318</v>
      </c>
      <c r="F18" s="23">
        <v>11</v>
      </c>
      <c r="K18" s="137"/>
      <c r="L18" s="176">
        <v>11</v>
      </c>
      <c r="M18" s="81" t="str">
        <f>A18</f>
        <v>Somers Point City</v>
      </c>
      <c r="N18" s="81" t="str">
        <f>B18</f>
        <v>Atlantic</v>
      </c>
      <c r="O18" s="84">
        <f>C18</f>
        <v>4318</v>
      </c>
      <c r="P18" s="84">
        <f>D18</f>
        <v>0</v>
      </c>
      <c r="Q18" s="84">
        <f>E18</f>
        <v>4318</v>
      </c>
      <c r="R18" s="138"/>
    </row>
    <row r="19" spans="1:18" ht="12.75">
      <c r="A19" s="95" t="s">
        <v>1500</v>
      </c>
      <c r="B19" s="95" t="s">
        <v>23</v>
      </c>
      <c r="C19" s="54">
        <v>3340</v>
      </c>
      <c r="D19" s="54">
        <v>0</v>
      </c>
      <c r="E19" s="54">
        <v>3340</v>
      </c>
      <c r="F19" s="23">
        <v>12</v>
      </c>
      <c r="K19" s="137"/>
      <c r="L19" s="176">
        <v>12</v>
      </c>
      <c r="M19" s="81" t="str">
        <f>A19</f>
        <v>Andover Township</v>
      </c>
      <c r="N19" s="81" t="str">
        <f>B19</f>
        <v>Sussex</v>
      </c>
      <c r="O19" s="84">
        <f>C19</f>
        <v>3340</v>
      </c>
      <c r="P19" s="84">
        <f>D19</f>
        <v>0</v>
      </c>
      <c r="Q19" s="84">
        <f>E19</f>
        <v>3340</v>
      </c>
      <c r="R19" s="138"/>
    </row>
    <row r="20" spans="1:18" ht="12.75">
      <c r="A20" s="95" t="s">
        <v>1027</v>
      </c>
      <c r="B20" s="95" t="s">
        <v>17</v>
      </c>
      <c r="C20" s="54">
        <v>80</v>
      </c>
      <c r="D20" s="54">
        <v>80</v>
      </c>
      <c r="E20" s="54">
        <v>0</v>
      </c>
      <c r="F20" s="23">
        <v>13</v>
      </c>
      <c r="K20" s="137"/>
      <c r="L20" s="176">
        <v>13</v>
      </c>
      <c r="M20" s="81" t="str">
        <f>A20</f>
        <v>Howell Township</v>
      </c>
      <c r="N20" s="81" t="str">
        <f>B20</f>
        <v>Monmouth</v>
      </c>
      <c r="O20" s="84">
        <f>C20</f>
        <v>80</v>
      </c>
      <c r="P20" s="84">
        <f>D20</f>
        <v>80</v>
      </c>
      <c r="Q20" s="84">
        <f>E20</f>
        <v>0</v>
      </c>
      <c r="R20" s="138"/>
    </row>
    <row r="21" spans="1:18" ht="12.75">
      <c r="A21" s="95" t="s">
        <v>793</v>
      </c>
      <c r="B21" s="95" t="s">
        <v>14</v>
      </c>
      <c r="C21" s="54">
        <v>40</v>
      </c>
      <c r="D21" s="54">
        <v>40</v>
      </c>
      <c r="E21" s="54">
        <v>0</v>
      </c>
      <c r="F21" s="23">
        <v>14</v>
      </c>
      <c r="K21" s="137"/>
      <c r="L21" s="176">
        <v>14</v>
      </c>
      <c r="M21" s="81" t="str">
        <f>A21</f>
        <v>Bethlehem Township</v>
      </c>
      <c r="N21" s="81" t="str">
        <f>B21</f>
        <v>Hunterdon</v>
      </c>
      <c r="O21" s="84">
        <f>C21</f>
        <v>40</v>
      </c>
      <c r="P21" s="84">
        <f>D21</f>
        <v>40</v>
      </c>
      <c r="Q21" s="84">
        <f>E21</f>
        <v>0</v>
      </c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124951</v>
      </c>
      <c r="D29" s="10">
        <f>SUM(D8:D27)</f>
        <v>106936</v>
      </c>
      <c r="E29" s="10">
        <f>SUM(E8:E27)</f>
        <v>18015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124951</v>
      </c>
      <c r="P29" s="84">
        <f t="shared" si="0"/>
        <v>106936</v>
      </c>
      <c r="Q29" s="84">
        <f t="shared" si="0"/>
        <v>18015</v>
      </c>
      <c r="R29" s="138"/>
    </row>
    <row r="30" spans="1:18" ht="12.75">
      <c r="A30" s="22" t="s">
        <v>1697</v>
      </c>
      <c r="C30" s="24">
        <f>retail!F29</f>
        <v>124951</v>
      </c>
      <c r="D30" s="24">
        <f>retail!G29</f>
        <v>106936</v>
      </c>
      <c r="E30" s="24">
        <f>retail!H29</f>
        <v>18015</v>
      </c>
      <c r="K30" s="137"/>
      <c r="L30" s="57"/>
      <c r="M30" s="81" t="str">
        <f>A30</f>
        <v>New Jersey</v>
      </c>
      <c r="N30" s="81"/>
      <c r="O30" s="84">
        <f t="shared" si="0"/>
        <v>124951</v>
      </c>
      <c r="P30" s="84">
        <f t="shared" si="0"/>
        <v>106936</v>
      </c>
      <c r="Q30" s="84">
        <f t="shared" si="0"/>
        <v>18015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1839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12/7/17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1791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112719</v>
      </c>
      <c r="G7" s="80">
        <f>SUM(G31:G53)</f>
        <v>106344</v>
      </c>
      <c r="H7" s="80">
        <f>SUM(H31:H53)</f>
        <v>6375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206665</v>
      </c>
      <c r="G8" s="84">
        <f>SUM(G54:G123)</f>
        <v>206444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219919</v>
      </c>
      <c r="G9" s="84">
        <f>SUM(G124:G163)</f>
        <v>177442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23542</v>
      </c>
      <c r="G10" s="84">
        <f>SUM(G164:G200)</f>
        <v>15551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8716</v>
      </c>
      <c r="G11" s="84">
        <f>SUM(G201:G216)</f>
        <v>7636</v>
      </c>
      <c r="H11" s="84">
        <f>SUM(H201:H216)</f>
        <v>1080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5931</v>
      </c>
      <c r="G13" s="84">
        <f>SUM(G231:G252)</f>
        <v>2601</v>
      </c>
      <c r="H13" s="84">
        <f>SUM(H231:H252)</f>
        <v>3330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222913</v>
      </c>
      <c r="G14" s="84">
        <f>SUM(G253:G276)</f>
        <v>222913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140999</v>
      </c>
      <c r="G15" s="84">
        <f>SUM(G277:G288)</f>
        <v>140719</v>
      </c>
      <c r="H15" s="84">
        <f>SUM(H277:H288)</f>
        <v>280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15433</v>
      </c>
      <c r="G16" s="84">
        <f>SUM(G289:G314)</f>
        <v>12931</v>
      </c>
      <c r="H16" s="84">
        <f>SUM(H289:H314)</f>
        <v>2502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76564</v>
      </c>
      <c r="G17" s="84">
        <f>SUM(G315:G327)</f>
        <v>76564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123518</v>
      </c>
      <c r="G18" s="84">
        <f>SUM(G328:G352)</f>
        <v>123518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19119</v>
      </c>
      <c r="G19" s="84">
        <f>SUM(G353:G405)</f>
        <v>81</v>
      </c>
      <c r="H19" s="84">
        <f>SUM(H353:H405)</f>
        <v>19038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18574</v>
      </c>
      <c r="G20" s="84">
        <f>SUM(G406:G444)</f>
        <v>12715</v>
      </c>
      <c r="H20" s="84">
        <f>SUM(H406:H444)</f>
        <v>5859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118106</v>
      </c>
      <c r="G21" s="84">
        <f>SUM(G445:G477)</f>
        <v>113946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6863</v>
      </c>
      <c r="G22" s="84">
        <f>SUM(G478:G493)</f>
        <v>0</v>
      </c>
      <c r="H22" s="84">
        <f>SUM(H478:H493)</f>
        <v>6863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6446</v>
      </c>
      <c r="G23" s="84">
        <f>SUM(G494:G508)</f>
        <v>6446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122352</v>
      </c>
      <c r="G24" s="84">
        <f>SUM(G509:G529)</f>
        <v>115752</v>
      </c>
      <c r="H24" s="84">
        <f>SUM(H509:H529)</f>
        <v>6600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29605</v>
      </c>
      <c r="G25" s="84">
        <f>SUM(G530:G553)</f>
        <v>26265</v>
      </c>
      <c r="H25" s="84">
        <f>SUM(H530:H553)</f>
        <v>3340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17900</v>
      </c>
      <c r="G26" s="84">
        <f>SUM(G554:G574)</f>
        <v>15584</v>
      </c>
      <c r="H26" s="84">
        <f>SUM(H554:H574)</f>
        <v>2316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26134</v>
      </c>
      <c r="G27" s="84">
        <f>SUM(G575:G597)</f>
        <v>26134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1656229</v>
      </c>
      <c r="G29" s="84">
        <f>SUM(G7:G28)</f>
        <v>1543797</v>
      </c>
      <c r="H29" s="84">
        <f>SUM(H7:H28)</f>
        <v>112432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1830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8" t="s">
        <v>1830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1830</v>
      </c>
      <c r="K33" s="118"/>
      <c r="L33" s="42"/>
      <c r="M33" s="43"/>
      <c r="N33" s="43"/>
      <c r="O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1849</v>
      </c>
      <c r="K34" s="118"/>
      <c r="L34" s="42"/>
      <c r="M34" s="43"/>
      <c r="N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1849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1769</v>
      </c>
      <c r="K36" s="118"/>
      <c r="L36" s="42"/>
      <c r="M36" s="43"/>
      <c r="N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1830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82244</v>
      </c>
      <c r="G38" s="54">
        <v>82244</v>
      </c>
      <c r="H38" s="54">
        <v>0</v>
      </c>
      <c r="I38" s="106"/>
      <c r="J38" s="188" t="s">
        <v>1830</v>
      </c>
      <c r="K38" s="118"/>
      <c r="L38" s="42"/>
      <c r="M38" s="43"/>
      <c r="N38" s="43"/>
      <c r="O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1830</v>
      </c>
      <c r="K39" s="118"/>
      <c r="L39" s="42"/>
      <c r="M39" s="43"/>
      <c r="N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11156</v>
      </c>
      <c r="G40" s="54">
        <v>9100</v>
      </c>
      <c r="H40" s="54">
        <v>2056</v>
      </c>
      <c r="I40" s="106"/>
      <c r="J40" s="188" t="s">
        <v>1849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1830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1830</v>
      </c>
      <c r="K42" s="118"/>
      <c r="L42" s="42"/>
      <c r="M42" s="43"/>
      <c r="N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1830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1830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1830</v>
      </c>
      <c r="K45" s="118"/>
      <c r="L45" s="42"/>
      <c r="M45" s="43"/>
      <c r="N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1830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1830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1830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1830</v>
      </c>
      <c r="K49" s="118"/>
      <c r="L49" s="42"/>
      <c r="M49" s="43"/>
      <c r="N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1830</v>
      </c>
      <c r="K50" s="118"/>
      <c r="L50" s="42"/>
      <c r="M50" s="43"/>
      <c r="N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19318</v>
      </c>
      <c r="G51" s="54">
        <v>15000</v>
      </c>
      <c r="H51" s="54">
        <v>4318</v>
      </c>
      <c r="I51" s="106"/>
      <c r="J51" s="188" t="s">
        <v>1830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1830</v>
      </c>
      <c r="K52" s="118"/>
      <c r="L52" s="42"/>
      <c r="M52" s="43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1849</v>
      </c>
      <c r="K53" s="118"/>
      <c r="L53" s="42"/>
      <c r="M53" s="43"/>
      <c r="N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1849</v>
      </c>
      <c r="K54" s="118"/>
      <c r="L54" s="42"/>
      <c r="M54" s="43"/>
      <c r="O54" s="43"/>
    </row>
    <row r="55" spans="1:15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1830</v>
      </c>
      <c r="K55" s="118"/>
      <c r="L55" s="42"/>
      <c r="M55" s="43"/>
      <c r="O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1849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1830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1849</v>
      </c>
      <c r="K58" s="118"/>
      <c r="L58" s="42"/>
      <c r="M58" s="43"/>
      <c r="N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1830</v>
      </c>
      <c r="K59" s="118"/>
      <c r="L59" s="42"/>
      <c r="M59" s="43"/>
      <c r="O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1830</v>
      </c>
      <c r="K60" s="118"/>
      <c r="L60" s="42"/>
      <c r="M60" s="43"/>
      <c r="N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1830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1830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1830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5340</v>
      </c>
      <c r="G64" s="54">
        <v>5340</v>
      </c>
      <c r="H64" s="54">
        <v>0</v>
      </c>
      <c r="I64" s="106"/>
      <c r="J64" s="188" t="s">
        <v>1849</v>
      </c>
      <c r="K64" s="118"/>
      <c r="L64" s="42"/>
      <c r="M64" s="43"/>
      <c r="N64" s="43"/>
    </row>
    <row r="65" spans="1:15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1830</v>
      </c>
      <c r="K65" s="118"/>
      <c r="L65" s="42"/>
      <c r="M65" s="43"/>
      <c r="O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1849</v>
      </c>
      <c r="K66" s="118"/>
      <c r="L66" s="42"/>
      <c r="M66" s="43"/>
      <c r="N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1830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1830</v>
      </c>
      <c r="K68" s="118"/>
      <c r="L68" s="42"/>
      <c r="M68" s="43"/>
      <c r="N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1830</v>
      </c>
      <c r="K69" s="118"/>
      <c r="L69" s="42"/>
      <c r="M69" s="43"/>
      <c r="O69" s="43"/>
    </row>
    <row r="70" spans="1:15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1830</v>
      </c>
      <c r="K70" s="118"/>
      <c r="L70" s="42"/>
      <c r="M70" s="43"/>
      <c r="O70" s="43"/>
    </row>
    <row r="71" spans="1:15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1830</v>
      </c>
      <c r="K71" s="118"/>
      <c r="L71" s="42"/>
      <c r="M71" s="43"/>
      <c r="N71" s="43"/>
      <c r="O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1830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1830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8" t="s">
        <v>1830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1830</v>
      </c>
      <c r="K75" s="118"/>
      <c r="L75" s="42"/>
      <c r="M75" s="43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2743</v>
      </c>
      <c r="G76" s="54">
        <v>2743</v>
      </c>
      <c r="H76" s="54">
        <v>0</v>
      </c>
      <c r="I76" s="106"/>
      <c r="J76" s="188" t="s">
        <v>1849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1830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1830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1830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1830</v>
      </c>
      <c r="K80" s="118"/>
      <c r="L80" s="42"/>
      <c r="M80" s="43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1830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1830</v>
      </c>
      <c r="K82" s="118"/>
      <c r="L82" s="42"/>
      <c r="M82" s="43"/>
      <c r="N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1830</v>
      </c>
      <c r="K83" s="118"/>
      <c r="L83" s="42"/>
      <c r="M83" s="43"/>
      <c r="N83" s="43"/>
      <c r="O83" s="43"/>
    </row>
    <row r="84" spans="1:15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12900</v>
      </c>
      <c r="G84" s="54">
        <v>12900</v>
      </c>
      <c r="H84" s="54">
        <v>0</v>
      </c>
      <c r="I84" s="106"/>
      <c r="J84" s="188" t="s">
        <v>1830</v>
      </c>
      <c r="K84" s="118"/>
      <c r="L84" s="42"/>
      <c r="M84" s="43"/>
      <c r="O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1830</v>
      </c>
      <c r="K85" s="118"/>
      <c r="L85" s="42"/>
      <c r="M85" s="43"/>
      <c r="N85" s="43"/>
    </row>
    <row r="86" spans="1:15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1830</v>
      </c>
      <c r="K86" s="118"/>
      <c r="L86" s="42"/>
      <c r="M86" s="43"/>
      <c r="O86" s="43"/>
    </row>
    <row r="87" spans="1:15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1830</v>
      </c>
      <c r="K87" s="118"/>
      <c r="L87" s="42"/>
      <c r="M87" s="43"/>
      <c r="O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1830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8" t="s">
        <v>1830</v>
      </c>
      <c r="K89" s="118"/>
      <c r="L89" s="42"/>
      <c r="M89" s="43"/>
      <c r="N89" s="43"/>
    </row>
    <row r="90" spans="1:15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1830</v>
      </c>
      <c r="K90" s="118"/>
      <c r="L90" s="42"/>
      <c r="M90" s="43"/>
      <c r="N90" s="43"/>
      <c r="O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1830</v>
      </c>
      <c r="K91" s="118"/>
      <c r="L91" s="42"/>
      <c r="M91" s="43"/>
      <c r="N91" s="43"/>
    </row>
    <row r="92" spans="1:15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1830</v>
      </c>
      <c r="K92" s="118"/>
      <c r="L92" s="42"/>
      <c r="M92" s="43"/>
      <c r="O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1830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1830</v>
      </c>
      <c r="K94" s="118"/>
      <c r="L94" s="42"/>
      <c r="M94" s="43"/>
      <c r="N94" s="43"/>
      <c r="P94" s="43"/>
    </row>
    <row r="95" spans="1:15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1830</v>
      </c>
      <c r="K95" s="118"/>
      <c r="L95" s="42"/>
      <c r="M95" s="43"/>
      <c r="O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1830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1849</v>
      </c>
      <c r="K97" s="118"/>
      <c r="L97" s="42"/>
      <c r="M97" s="43"/>
      <c r="N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1830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56537</v>
      </c>
      <c r="G99" s="54">
        <v>56537</v>
      </c>
      <c r="H99" s="54">
        <v>0</v>
      </c>
      <c r="I99" s="106"/>
      <c r="J99" s="188" t="s">
        <v>1830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1849</v>
      </c>
      <c r="K100" s="118"/>
      <c r="L100" s="42"/>
      <c r="M100" s="43"/>
      <c r="N100" s="43"/>
      <c r="P100" s="43"/>
    </row>
    <row r="101" spans="1:15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1830</v>
      </c>
      <c r="K101" s="118"/>
      <c r="L101" s="42"/>
      <c r="M101" s="43"/>
      <c r="O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1830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5" t="s">
        <v>1769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1849</v>
      </c>
      <c r="K104" s="118"/>
      <c r="L104" s="42"/>
      <c r="M104" s="43"/>
      <c r="N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1849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1830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1830</v>
      </c>
      <c r="K107" s="118"/>
      <c r="L107" s="42"/>
      <c r="M107" s="43"/>
      <c r="N107" s="43"/>
    </row>
    <row r="108" spans="1:15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1830</v>
      </c>
      <c r="K108" s="118"/>
      <c r="L108" s="42"/>
      <c r="M108" s="43"/>
      <c r="O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1830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1830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1830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1830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1830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1830</v>
      </c>
      <c r="K114" s="118"/>
      <c r="L114" s="42"/>
      <c r="M114" s="43"/>
      <c r="N114" s="43"/>
      <c r="P114" s="43"/>
    </row>
    <row r="115" spans="1:15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1830</v>
      </c>
      <c r="K115" s="118"/>
      <c r="L115" s="42"/>
      <c r="M115" s="43"/>
      <c r="O115" s="43"/>
    </row>
    <row r="116" spans="1:15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1830</v>
      </c>
      <c r="K116" s="118"/>
      <c r="L116" s="42"/>
      <c r="M116" s="43"/>
      <c r="O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1830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1849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1849</v>
      </c>
      <c r="K119" s="118"/>
      <c r="L119" s="42"/>
      <c r="M119" s="43"/>
      <c r="N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6816</v>
      </c>
      <c r="G120" s="54">
        <v>6816</v>
      </c>
      <c r="H120" s="54">
        <v>0</v>
      </c>
      <c r="I120" s="106"/>
      <c r="J120" s="188" t="s">
        <v>1830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1849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1830</v>
      </c>
      <c r="K122" s="118"/>
      <c r="L122" s="42"/>
      <c r="M122" s="43"/>
      <c r="N122" s="43"/>
    </row>
    <row r="123" spans="1:15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1849</v>
      </c>
      <c r="K123" s="118"/>
      <c r="L123" s="42"/>
      <c r="M123" s="43"/>
      <c r="O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1830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1849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1849</v>
      </c>
      <c r="K126" s="118"/>
      <c r="L126" s="42"/>
      <c r="M126" s="43"/>
      <c r="N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1830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1849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50403</v>
      </c>
      <c r="G129" s="54">
        <v>50403</v>
      </c>
      <c r="H129" s="54">
        <v>0</v>
      </c>
      <c r="I129" s="106"/>
      <c r="J129" s="155" t="s">
        <v>1769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1830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48062</v>
      </c>
      <c r="G131" s="54">
        <v>5585</v>
      </c>
      <c r="H131" s="54">
        <v>42477</v>
      </c>
      <c r="I131" s="106"/>
      <c r="J131" s="188" t="s">
        <v>1849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1830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1849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8" t="s">
        <v>1830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1849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8" t="s">
        <v>1849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1849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1830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1830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1830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1830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1830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8" t="s">
        <v>1830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1830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5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1830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89059</v>
      </c>
      <c r="G147" s="54">
        <v>89059</v>
      </c>
      <c r="H147" s="54">
        <v>0</v>
      </c>
      <c r="I147" s="106"/>
      <c r="J147" s="188" t="s">
        <v>1830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1849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1830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1830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1830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1849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1830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1830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1849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1849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1849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1830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1849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5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1849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5" t="s">
        <v>1769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1830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1830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1849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1830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1830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1830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1830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1830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9600</v>
      </c>
      <c r="G172" s="54">
        <v>4900</v>
      </c>
      <c r="H172" s="54">
        <v>4700</v>
      </c>
      <c r="I172" s="106"/>
      <c r="J172" s="188" t="s">
        <v>1830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1849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1849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1830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1849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5371</v>
      </c>
      <c r="G177" s="54">
        <v>5371</v>
      </c>
      <c r="H177" s="54">
        <v>0</v>
      </c>
      <c r="I177" s="106"/>
      <c r="J177" s="188" t="s">
        <v>1849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1830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1830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1849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1830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1830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1849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1822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1830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8" t="s">
        <v>1830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1849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5" t="s">
        <v>1769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1849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1830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1849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1849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1830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1849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1830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1849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1849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1830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1830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5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1830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1849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1849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1849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1080</v>
      </c>
      <c r="G205" s="54">
        <v>0</v>
      </c>
      <c r="H205" s="54">
        <v>1080</v>
      </c>
      <c r="I205" s="106"/>
      <c r="J205" s="188" t="s">
        <v>1849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1830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1830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1830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1830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1830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1849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1849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1830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1830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1830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8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1849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1830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55" t="s">
        <v>1769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1830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5" t="s">
        <v>1769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5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5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1849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1830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1822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1822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5" t="s">
        <v>1769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1822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1769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1830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1822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1830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1830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1830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1830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1830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1849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1849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1830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1849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1830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8" t="s">
        <v>1830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2604</v>
      </c>
      <c r="G244" s="54">
        <v>2601</v>
      </c>
      <c r="H244" s="54">
        <v>3</v>
      </c>
      <c r="I244" s="106"/>
      <c r="J244" s="188" t="s">
        <v>1830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1849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1830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1849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1830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1830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1849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1849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1830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5" t="s">
        <v>1769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1830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12091</v>
      </c>
      <c r="G255" s="54">
        <v>12091</v>
      </c>
      <c r="H255" s="54">
        <v>0</v>
      </c>
      <c r="I255" s="106"/>
      <c r="J255" s="188" t="s">
        <v>1830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1830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1849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208142</v>
      </c>
      <c r="G258" s="54">
        <v>208142</v>
      </c>
      <c r="H258" s="54">
        <v>0</v>
      </c>
      <c r="I258" s="106"/>
      <c r="J258" s="188" t="s">
        <v>1849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1830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1849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1849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1830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5" t="s">
        <v>1769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1830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1830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1830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5" t="s">
        <v>1769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1830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1830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1830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1830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1830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1849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1830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1830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1830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8" t="s">
        <v>1849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1830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1830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280</v>
      </c>
      <c r="G280" s="54">
        <v>0</v>
      </c>
      <c r="H280" s="54">
        <v>280</v>
      </c>
      <c r="I280" s="106"/>
      <c r="J280" s="188" t="s">
        <v>1830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8" t="s">
        <v>1830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8" t="s">
        <v>1830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1830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1830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1849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1849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1849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1830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1830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41</v>
      </c>
      <c r="G290" s="54">
        <v>41</v>
      </c>
      <c r="H290" s="54">
        <v>0</v>
      </c>
      <c r="I290" s="106"/>
      <c r="J290" s="188" t="s">
        <v>1830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1830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1830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576</v>
      </c>
      <c r="G294" s="54">
        <v>0</v>
      </c>
      <c r="H294" s="54">
        <v>576</v>
      </c>
      <c r="I294" s="106"/>
      <c r="J294" s="188" t="s">
        <v>1830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1849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1849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1849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1849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1830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1830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1830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1830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1830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1830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1830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36</v>
      </c>
      <c r="G306" s="54">
        <v>0</v>
      </c>
      <c r="H306" s="54">
        <v>36</v>
      </c>
      <c r="I306" s="106"/>
      <c r="J306" s="188" t="s">
        <v>1830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1830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1830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4725</v>
      </c>
      <c r="G309" s="54">
        <v>2835</v>
      </c>
      <c r="H309" s="54">
        <v>1890</v>
      </c>
      <c r="I309" s="106"/>
      <c r="J309" s="188" t="s">
        <v>1830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8" t="s">
        <v>1830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1849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1830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1830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1849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1830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8" t="s">
        <v>1830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62284</v>
      </c>
      <c r="G317" s="54">
        <v>62284</v>
      </c>
      <c r="H317" s="54">
        <v>0</v>
      </c>
      <c r="I317" s="106"/>
      <c r="J317" s="188" t="s">
        <v>1849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1830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1849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1830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1830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1830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1830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1830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1830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1830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1849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8" t="s">
        <v>1830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1830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26081</v>
      </c>
      <c r="G331" s="54">
        <v>26081</v>
      </c>
      <c r="H331" s="54">
        <v>0</v>
      </c>
      <c r="I331" s="106"/>
      <c r="J331" s="188" t="s">
        <v>1830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1849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1830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1830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1849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32919</v>
      </c>
      <c r="G337" s="54">
        <v>32919</v>
      </c>
      <c r="H337" s="54">
        <v>0</v>
      </c>
      <c r="I337" s="106"/>
      <c r="J337" s="188" t="s">
        <v>1830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1849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1830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8" t="s">
        <v>1830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1830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23496</v>
      </c>
      <c r="G342" s="54">
        <v>23496</v>
      </c>
      <c r="H342" s="54">
        <v>0</v>
      </c>
      <c r="I342" s="106"/>
      <c r="J342" s="188" t="s">
        <v>1830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1849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1830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5" t="s">
        <v>1769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1830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1830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1830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1830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1830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1830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88" t="s">
        <v>1830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1830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1830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10357</v>
      </c>
      <c r="G355" s="54">
        <v>0</v>
      </c>
      <c r="H355" s="54">
        <v>10357</v>
      </c>
      <c r="I355" s="106"/>
      <c r="J355" s="188" t="s">
        <v>1830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1849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1822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5" t="s">
        <v>1769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1830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1830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1830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1849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1830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1849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1830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1830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1830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1830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1849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1830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80</v>
      </c>
      <c r="G371" s="54">
        <v>80</v>
      </c>
      <c r="H371" s="54">
        <v>0</v>
      </c>
      <c r="I371" s="106"/>
      <c r="J371" s="188" t="s">
        <v>1830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1769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5" t="s">
        <v>1769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1830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1830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1849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1849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1830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8" t="s">
        <v>1830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1830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1830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1830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1830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1830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5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1830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1830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1830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1830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1849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1849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1830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1830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1849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1849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1830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1849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1830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1849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8" t="s">
        <v>1830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1830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1830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1830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8" t="s">
        <v>1849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1849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1830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1830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1830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1830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1830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5" t="s">
        <v>1769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1830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1830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1830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8" t="s">
        <v>1830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1830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1849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1830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1830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1830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1830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1830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1830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1830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540</v>
      </c>
      <c r="G425" s="54">
        <v>540</v>
      </c>
      <c r="H425" s="54">
        <v>0</v>
      </c>
      <c r="I425" s="106"/>
      <c r="J425" s="188" t="s">
        <v>1830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1830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8" t="s">
        <v>1830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1830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1849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1830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1830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6470</v>
      </c>
      <c r="G432" s="54">
        <v>6470</v>
      </c>
      <c r="H432" s="54">
        <v>0</v>
      </c>
      <c r="I432" s="106"/>
      <c r="J432" s="188" t="s">
        <v>1830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1830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1830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1830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1849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1830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1830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7117</v>
      </c>
      <c r="G440" s="54">
        <v>5705</v>
      </c>
      <c r="H440" s="54">
        <v>1412</v>
      </c>
      <c r="I440" s="106"/>
      <c r="J440" s="188" t="s">
        <v>1830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1830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1849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1830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1830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1830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1830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1830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1830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9346</v>
      </c>
      <c r="G449" s="54">
        <v>9346</v>
      </c>
      <c r="H449" s="54">
        <v>0</v>
      </c>
      <c r="I449" s="106"/>
      <c r="J449" s="188" t="s">
        <v>1849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8" t="s">
        <v>1830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8" t="s">
        <v>1849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8" t="s">
        <v>1849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1830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1830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1830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8" t="s">
        <v>1849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1830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31600</v>
      </c>
      <c r="G458" s="54">
        <v>31600</v>
      </c>
      <c r="H458" s="54">
        <v>0</v>
      </c>
      <c r="I458" s="106"/>
      <c r="J458" s="188" t="s">
        <v>1830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1830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1830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1830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5" t="s">
        <v>1769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1830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5" t="s">
        <v>1769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1830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1849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1830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1830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1830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1830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1830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1830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10332</v>
      </c>
      <c r="G473" s="54">
        <v>10332</v>
      </c>
      <c r="H473" s="54">
        <v>0</v>
      </c>
      <c r="I473" s="106"/>
      <c r="J473" s="188" t="s">
        <v>1830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5786</v>
      </c>
      <c r="G474" s="54">
        <v>5786</v>
      </c>
      <c r="H474" s="54">
        <v>0</v>
      </c>
      <c r="I474" s="106"/>
      <c r="J474" s="188" t="s">
        <v>1849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1830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1849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8" t="s">
        <v>1830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1830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1830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1830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1849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1849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1830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1830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1830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1830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5" t="s">
        <v>1769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1830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1830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1830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1830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6863</v>
      </c>
      <c r="G492" s="54">
        <v>0</v>
      </c>
      <c r="H492" s="54">
        <v>6863</v>
      </c>
      <c r="I492" s="106"/>
      <c r="J492" s="188" t="s">
        <v>1849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1830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1830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1849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1830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1830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1830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1830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1830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6446</v>
      </c>
      <c r="G501" s="54">
        <v>6446</v>
      </c>
      <c r="H501" s="54">
        <v>0</v>
      </c>
      <c r="I501" s="106"/>
      <c r="J501" s="188" t="s">
        <v>1830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1830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1849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1830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1849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1849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1830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1830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1830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1830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5" t="s">
        <v>1769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1849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1830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95391</v>
      </c>
      <c r="G514" s="54">
        <v>95391</v>
      </c>
      <c r="H514" s="54">
        <v>0</v>
      </c>
      <c r="I514" s="106"/>
      <c r="J514" s="188" t="s">
        <v>1830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1849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88" t="s">
        <v>1830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1830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1849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1830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1769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1830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1849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1830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1849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1849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1830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1830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1830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6600</v>
      </c>
      <c r="G529" s="54">
        <v>0</v>
      </c>
      <c r="H529" s="54">
        <v>6600</v>
      </c>
      <c r="I529" s="106"/>
      <c r="J529" s="188" t="s">
        <v>1849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5" t="s">
        <v>1769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3340</v>
      </c>
      <c r="G531" s="54">
        <v>0</v>
      </c>
      <c r="H531" s="54">
        <v>3340</v>
      </c>
      <c r="I531" s="106"/>
      <c r="J531" s="188" t="s">
        <v>1830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1830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1830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8" t="s">
        <v>1830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1830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11952</v>
      </c>
      <c r="G537" s="54">
        <v>11952</v>
      </c>
      <c r="H537" s="54">
        <v>0</v>
      </c>
      <c r="I537" s="106"/>
      <c r="J537" s="188" t="s">
        <v>1849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1830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1830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1830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1849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1830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1830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1830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1830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1830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1830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1830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5" t="s">
        <v>1769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1830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1830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1849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1830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1830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2167</v>
      </c>
      <c r="G555" s="54">
        <v>2167</v>
      </c>
      <c r="H555" s="54">
        <v>0</v>
      </c>
      <c r="I555" s="106"/>
      <c r="J555" s="188" t="s">
        <v>1830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1849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1830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1830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8" t="s">
        <v>1849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1830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1830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1830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1830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1830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1830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1830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2316</v>
      </c>
      <c r="G567" s="54">
        <v>0</v>
      </c>
      <c r="H567" s="54">
        <v>2316</v>
      </c>
      <c r="I567" s="106"/>
      <c r="J567" s="188" t="s">
        <v>1849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1830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1849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1830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2560</v>
      </c>
      <c r="G571" s="54">
        <v>2560</v>
      </c>
      <c r="H571" s="54">
        <v>0</v>
      </c>
      <c r="I571" s="106"/>
      <c r="J571" s="188" t="s">
        <v>1830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6193</v>
      </c>
      <c r="G572" s="54">
        <v>6193</v>
      </c>
      <c r="H572" s="54">
        <v>0</v>
      </c>
      <c r="I572" s="106"/>
      <c r="J572" s="188" t="s">
        <v>1830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1830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5" t="s">
        <v>1769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1830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5" t="s">
        <v>1769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1849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1830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1830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1830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1849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1849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1830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1830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1830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1830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1830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1830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1822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1830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1830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1850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1830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18987</v>
      </c>
      <c r="G594" s="54">
        <v>18987</v>
      </c>
      <c r="H594" s="54">
        <v>0</v>
      </c>
      <c r="I594" s="106"/>
      <c r="J594" s="188" t="s">
        <v>1849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7147</v>
      </c>
      <c r="G595" s="54">
        <v>7147</v>
      </c>
      <c r="H595" s="54">
        <v>0</v>
      </c>
      <c r="I595" s="106"/>
      <c r="J595" s="188" t="s">
        <v>1849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1849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1849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8" t="s">
        <v>1830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1836</v>
      </c>
      <c r="B1" s="2"/>
      <c r="D1" s="2"/>
      <c r="E1" s="3"/>
      <c r="F1" s="4"/>
      <c r="R1" s="55" t="s">
        <v>1741</v>
      </c>
    </row>
    <row r="2" spans="1:26" ht="18.75" thickTop="1">
      <c r="A2" s="5" t="s">
        <v>1837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October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12/7/17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1838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13418</v>
      </c>
      <c r="G7" s="90">
        <f>SUM(G31:G53)</f>
        <v>9100</v>
      </c>
      <c r="H7" s="90">
        <f>SUM(H31:H53)</f>
        <v>4318</v>
      </c>
      <c r="I7" s="154"/>
      <c r="Q7" s="146"/>
      <c r="R7" s="60" t="str">
        <f>D7</f>
        <v>Atlantic</v>
      </c>
      <c r="S7" s="60">
        <f>F7</f>
        <v>13418</v>
      </c>
      <c r="T7" s="60">
        <f>G7</f>
        <v>9100</v>
      </c>
      <c r="U7" s="60">
        <f>H7</f>
        <v>4318</v>
      </c>
      <c r="V7" s="61"/>
      <c r="W7" s="60">
        <f>retail_ytd!F7</f>
        <v>112719</v>
      </c>
      <c r="X7" s="60">
        <f>retail_ytd!G7</f>
        <v>106344</v>
      </c>
      <c r="Y7" s="60">
        <f>retail_ytd!H7</f>
        <v>6375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6816</v>
      </c>
      <c r="G8" s="84">
        <f>SUM(G54:G123)</f>
        <v>6816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6816</v>
      </c>
      <c r="T8" s="56">
        <f aca="true" t="shared" si="2" ref="T8:T28">G8</f>
        <v>6816</v>
      </c>
      <c r="U8" s="56">
        <f aca="true" t="shared" si="3" ref="U8:U28">H8</f>
        <v>0</v>
      </c>
      <c r="V8" s="57"/>
      <c r="W8" s="56">
        <f>retail_ytd!F8</f>
        <v>206665</v>
      </c>
      <c r="X8" s="56">
        <f>retail_ytd!G8</f>
        <v>206444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5585</v>
      </c>
      <c r="G9" s="84">
        <f>SUM(G124:G163)</f>
        <v>5585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5585</v>
      </c>
      <c r="T9" s="56">
        <f t="shared" si="2"/>
        <v>5585</v>
      </c>
      <c r="U9" s="56">
        <f t="shared" si="3"/>
        <v>0</v>
      </c>
      <c r="V9" s="57"/>
      <c r="W9" s="56">
        <f>retail_ytd!F9</f>
        <v>219919</v>
      </c>
      <c r="X9" s="56">
        <f>retail_ytd!G9</f>
        <v>177442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4900</v>
      </c>
      <c r="G10" s="84">
        <f>SUM(G164:G200)</f>
        <v>4900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4900</v>
      </c>
      <c r="T10" s="56">
        <f t="shared" si="2"/>
        <v>4900</v>
      </c>
      <c r="U10" s="56">
        <f t="shared" si="3"/>
        <v>0</v>
      </c>
      <c r="V10" s="57"/>
      <c r="W10" s="56">
        <f>retail_ytd!F10</f>
        <v>23542</v>
      </c>
      <c r="X10" s="56">
        <f>retail_ytd!G10</f>
        <v>15551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8716</v>
      </c>
      <c r="X11" s="56">
        <f>retail_ytd!G11</f>
        <v>7636</v>
      </c>
      <c r="Y11" s="56">
        <f>retail_ytd!H11</f>
        <v>1080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5931</v>
      </c>
      <c r="X13" s="56">
        <f>retail_ytd!G13</f>
        <v>2601</v>
      </c>
      <c r="Y13" s="56">
        <f>retail_ytd!H13</f>
        <v>3330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12091</v>
      </c>
      <c r="G14" s="84">
        <f>SUM(G253:G276)</f>
        <v>12091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12091</v>
      </c>
      <c r="T14" s="56">
        <f t="shared" si="2"/>
        <v>12091</v>
      </c>
      <c r="U14" s="56">
        <f t="shared" si="3"/>
        <v>0</v>
      </c>
      <c r="V14" s="57"/>
      <c r="W14" s="56">
        <f>retail_ytd!F14</f>
        <v>222913</v>
      </c>
      <c r="X14" s="56">
        <f>retail_ytd!G14</f>
        <v>222913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140999</v>
      </c>
      <c r="X15" s="56">
        <f>retail_ytd!G15</f>
        <v>140719</v>
      </c>
      <c r="Y15" s="56">
        <f>retail_ytd!H15</f>
        <v>280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40</v>
      </c>
      <c r="G16" s="84">
        <f>SUM(G289:G314)</f>
        <v>40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40</v>
      </c>
      <c r="T16" s="56">
        <f t="shared" si="2"/>
        <v>40</v>
      </c>
      <c r="U16" s="56">
        <f t="shared" si="3"/>
        <v>0</v>
      </c>
      <c r="V16" s="57"/>
      <c r="W16" s="56">
        <f>retail_ytd!F16</f>
        <v>15433</v>
      </c>
      <c r="X16" s="56">
        <f>retail_ytd!G16</f>
        <v>12931</v>
      </c>
      <c r="Y16" s="56">
        <f>retail_ytd!H16</f>
        <v>2502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76564</v>
      </c>
      <c r="X17" s="56">
        <f>retail_ytd!G17</f>
        <v>76564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123518</v>
      </c>
      <c r="X18" s="56">
        <f>retail_ytd!G18</f>
        <v>123518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10437</v>
      </c>
      <c r="G19" s="84">
        <f>SUM(G353:G405)</f>
        <v>80</v>
      </c>
      <c r="H19" s="84">
        <f>SUM(H353:H405)</f>
        <v>10357</v>
      </c>
      <c r="I19" s="155"/>
      <c r="Q19" s="146"/>
      <c r="R19" s="56" t="str">
        <f t="shared" si="0"/>
        <v>Monmouth</v>
      </c>
      <c r="S19" s="56">
        <f t="shared" si="1"/>
        <v>10437</v>
      </c>
      <c r="T19" s="56">
        <f t="shared" si="2"/>
        <v>80</v>
      </c>
      <c r="U19" s="56">
        <f t="shared" si="3"/>
        <v>10357</v>
      </c>
      <c r="V19" s="57"/>
      <c r="W19" s="56">
        <f>retail_ytd!F19</f>
        <v>19119</v>
      </c>
      <c r="X19" s="56">
        <f>retail_ytd!G19</f>
        <v>81</v>
      </c>
      <c r="Y19" s="56">
        <f>retail_ytd!H19</f>
        <v>19038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18574</v>
      </c>
      <c r="X20" s="56">
        <f>retail_ytd!G20</f>
        <v>12715</v>
      </c>
      <c r="Y20" s="56">
        <f>retail_ytd!H20</f>
        <v>5859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37385</v>
      </c>
      <c r="G21" s="84">
        <f>SUM(G445:G477)</f>
        <v>37385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37385</v>
      </c>
      <c r="T21" s="56">
        <f t="shared" si="2"/>
        <v>37385</v>
      </c>
      <c r="U21" s="56">
        <f t="shared" si="3"/>
        <v>0</v>
      </c>
      <c r="V21" s="57"/>
      <c r="W21" s="56">
        <f>retail_ytd!F21</f>
        <v>118106</v>
      </c>
      <c r="X21" s="56">
        <f>retail_ytd!G21</f>
        <v>113946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6863</v>
      </c>
      <c r="X22" s="56">
        <f>retail_ytd!G22</f>
        <v>0</v>
      </c>
      <c r="Y22" s="56">
        <f>retail_ytd!H22</f>
        <v>6863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6446</v>
      </c>
      <c r="X23" s="56">
        <f>retail_ytd!G23</f>
        <v>6446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122352</v>
      </c>
      <c r="X24" s="56">
        <f>retail_ytd!G24</f>
        <v>115752</v>
      </c>
      <c r="Y24" s="56">
        <f>retail_ytd!H24</f>
        <v>6600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15292</v>
      </c>
      <c r="G25" s="84">
        <f>SUM(G530:G553)</f>
        <v>11952</v>
      </c>
      <c r="H25" s="84">
        <f>SUM(H530:H553)</f>
        <v>3340</v>
      </c>
      <c r="I25" s="155"/>
      <c r="Q25" s="146"/>
      <c r="R25" s="56" t="str">
        <f t="shared" si="0"/>
        <v>Sussex</v>
      </c>
      <c r="S25" s="56">
        <f t="shared" si="1"/>
        <v>15292</v>
      </c>
      <c r="T25" s="56">
        <f t="shared" si="2"/>
        <v>11952</v>
      </c>
      <c r="U25" s="56">
        <f t="shared" si="3"/>
        <v>3340</v>
      </c>
      <c r="V25" s="57"/>
      <c r="W25" s="56">
        <f>retail_ytd!F25</f>
        <v>29605</v>
      </c>
      <c r="X25" s="56">
        <f>retail_ytd!G25</f>
        <v>26265</v>
      </c>
      <c r="Y25" s="56">
        <f>retail_ytd!H25</f>
        <v>3340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17900</v>
      </c>
      <c r="X26" s="56">
        <f>retail_ytd!G26</f>
        <v>15584</v>
      </c>
      <c r="Y26" s="56">
        <f>retail_ytd!H26</f>
        <v>2316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18987</v>
      </c>
      <c r="G27" s="84">
        <f>SUM(G575:G597)</f>
        <v>18987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18987</v>
      </c>
      <c r="T27" s="56">
        <f t="shared" si="2"/>
        <v>18987</v>
      </c>
      <c r="U27" s="56">
        <f t="shared" si="3"/>
        <v>0</v>
      </c>
      <c r="V27" s="57"/>
      <c r="W27" s="56">
        <f>retail_ytd!F27</f>
        <v>26134</v>
      </c>
      <c r="X27" s="56">
        <f>retail_ytd!G27</f>
        <v>26134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124951</v>
      </c>
      <c r="G29" s="84">
        <f>SUM(G7:G28)</f>
        <v>106936</v>
      </c>
      <c r="H29" s="84">
        <f>SUM(H7:H28)</f>
        <v>18015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124951</v>
      </c>
      <c r="T30" s="58">
        <f>SUM(T7:T28)</f>
        <v>106936</v>
      </c>
      <c r="U30" s="58">
        <f>SUM(U7:U28)</f>
        <v>18015</v>
      </c>
      <c r="V30" s="59"/>
      <c r="W30" s="58">
        <f>SUM(W7:W28)</f>
        <v>1656229</v>
      </c>
      <c r="X30" s="58">
        <f>SUM(X7:X28)</f>
        <v>1543797</v>
      </c>
      <c r="Y30" s="58">
        <f>SUM(Y7:Y28)</f>
        <v>112432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1830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1830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1830</v>
      </c>
      <c r="K33" s="118"/>
      <c r="L33" s="42"/>
      <c r="M33" s="43"/>
      <c r="O33" s="43"/>
      <c r="Q33" s="132"/>
      <c r="R33" s="72" t="s">
        <v>1851</v>
      </c>
      <c r="S33" s="73">
        <v>617301</v>
      </c>
      <c r="T33" s="73">
        <v>614175</v>
      </c>
      <c r="U33" s="73">
        <v>3126</v>
      </c>
      <c r="V33" s="74"/>
      <c r="W33" s="73">
        <v>2716087</v>
      </c>
      <c r="X33" s="73">
        <v>2490962</v>
      </c>
      <c r="Y33" s="73">
        <v>225125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1849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5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1849</v>
      </c>
      <c r="K35" s="118"/>
      <c r="L35" s="42"/>
      <c r="M35" s="43"/>
      <c r="O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1830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1830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8" t="s">
        <v>1830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1830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9100</v>
      </c>
      <c r="G40" s="54">
        <v>9100</v>
      </c>
      <c r="H40" s="54">
        <v>0</v>
      </c>
      <c r="I40" s="106"/>
      <c r="J40" s="188" t="s">
        <v>1849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1830</v>
      </c>
      <c r="K41" s="118"/>
      <c r="L41" s="42"/>
      <c r="M41" s="43"/>
      <c r="N41" s="43"/>
      <c r="P41" s="43"/>
    </row>
    <row r="42" spans="1:15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1830</v>
      </c>
      <c r="K42" s="118"/>
      <c r="L42" s="42"/>
      <c r="M42" s="43"/>
      <c r="O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1830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1830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1830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1830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1830</v>
      </c>
      <c r="K47" s="118"/>
      <c r="L47" s="42"/>
      <c r="M47" s="43"/>
      <c r="N47" s="43"/>
    </row>
    <row r="48" spans="1:15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1830</v>
      </c>
      <c r="K48" s="118"/>
      <c r="L48" s="42"/>
      <c r="M48" s="43"/>
      <c r="O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1830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1830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4318</v>
      </c>
      <c r="G51" s="54">
        <v>0</v>
      </c>
      <c r="H51" s="54">
        <v>4318</v>
      </c>
      <c r="I51" s="106"/>
      <c r="J51" s="188" t="s">
        <v>1830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1830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1849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1849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1830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1849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1830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1849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1830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1830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1830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1830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1830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1849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1830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1849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1830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1830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1830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1830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1830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1830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1830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1830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1830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1849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1830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1830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1830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1830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1830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1830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1830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1830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1830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1830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1830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1830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1830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1830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1830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1830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1830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1830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1830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1830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1849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1830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1830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1849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1830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1830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 t="s">
        <v>1790</v>
      </c>
      <c r="G103" s="54" t="s">
        <v>1790</v>
      </c>
      <c r="H103" s="54" t="s">
        <v>1790</v>
      </c>
      <c r="I103" s="106"/>
      <c r="J103" s="155" t="s">
        <v>1790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1849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1849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1830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1830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1830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1830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1830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1830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1830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1830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1830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1830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1830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1830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1849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1849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6816</v>
      </c>
      <c r="G120" s="54">
        <v>6816</v>
      </c>
      <c r="H120" s="54">
        <v>0</v>
      </c>
      <c r="I120" s="106"/>
      <c r="J120" s="188" t="s">
        <v>1830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1849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1830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1849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1830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1849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1849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1830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1849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1790</v>
      </c>
      <c r="G129" s="54" t="s">
        <v>1790</v>
      </c>
      <c r="H129" s="54" t="s">
        <v>1790</v>
      </c>
      <c r="I129" s="106"/>
      <c r="J129" s="155" t="s">
        <v>1790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1830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5585</v>
      </c>
      <c r="G131" s="54">
        <v>5585</v>
      </c>
      <c r="H131" s="54">
        <v>0</v>
      </c>
      <c r="I131" s="106"/>
      <c r="J131" s="188" t="s">
        <v>1849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1830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1849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1830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1849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1849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1849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1830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1830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1830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1830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1830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1830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1830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1790</v>
      </c>
      <c r="G145" s="54" t="s">
        <v>1790</v>
      </c>
      <c r="H145" s="54" t="s">
        <v>1790</v>
      </c>
      <c r="I145" s="106"/>
      <c r="J145" s="155" t="s">
        <v>1790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1830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1830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1830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1849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1830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1830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1830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1849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1830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1830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1849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1849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1849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1830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1849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1790</v>
      </c>
      <c r="G161" s="54" t="s">
        <v>1790</v>
      </c>
      <c r="H161" s="54" t="s">
        <v>1790</v>
      </c>
      <c r="I161" s="106"/>
      <c r="J161" s="155" t="s">
        <v>1790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8" t="s">
        <v>1849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1790</v>
      </c>
      <c r="G163" s="54" t="s">
        <v>1790</v>
      </c>
      <c r="H163" s="54" t="s">
        <v>1790</v>
      </c>
      <c r="I163" s="106"/>
      <c r="J163" s="155" t="s">
        <v>1790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1830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1830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1849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1830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1830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1830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1830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1830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4900</v>
      </c>
      <c r="G172" s="54">
        <v>4900</v>
      </c>
      <c r="H172" s="54">
        <v>0</v>
      </c>
      <c r="I172" s="106"/>
      <c r="J172" s="188" t="s">
        <v>1830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1849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1849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1830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1849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1849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1830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1830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1849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1830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1830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1849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1822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1830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1830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1849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1790</v>
      </c>
      <c r="G188" s="54" t="s">
        <v>1790</v>
      </c>
      <c r="H188" s="54" t="s">
        <v>1790</v>
      </c>
      <c r="I188" s="106"/>
      <c r="J188" s="155" t="s">
        <v>1790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1849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1830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1849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1849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1830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1849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1830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1849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1849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1830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1830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1790</v>
      </c>
      <c r="G200" s="54" t="s">
        <v>1790</v>
      </c>
      <c r="H200" s="54" t="s">
        <v>1790</v>
      </c>
      <c r="I200" s="106"/>
      <c r="J200" s="155" t="s">
        <v>1790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1830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1849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1849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1849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1849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1830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1830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1830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1830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1830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1849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1849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1830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1830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1830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1830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1849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1830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 t="s">
        <v>1790</v>
      </c>
      <c r="G219" s="54" t="s">
        <v>1790</v>
      </c>
      <c r="H219" s="54" t="s">
        <v>1790</v>
      </c>
      <c r="I219" s="106"/>
      <c r="J219" s="155" t="s">
        <v>1790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1830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 t="s">
        <v>1790</v>
      </c>
      <c r="G221" s="54" t="s">
        <v>1790</v>
      </c>
      <c r="H221" s="54" t="s">
        <v>1790</v>
      </c>
      <c r="I221" s="106"/>
      <c r="J221" s="155" t="s">
        <v>1790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1790</v>
      </c>
      <c r="G222" s="54" t="s">
        <v>1790</v>
      </c>
      <c r="H222" s="54" t="s">
        <v>1790</v>
      </c>
      <c r="I222" s="106"/>
      <c r="J222" s="155" t="s">
        <v>1790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1790</v>
      </c>
      <c r="G223" s="54" t="s">
        <v>1790</v>
      </c>
      <c r="H223" s="54" t="s">
        <v>1790</v>
      </c>
      <c r="I223" s="106"/>
      <c r="J223" s="155" t="s">
        <v>1790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1849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1830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1822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1822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 t="s">
        <v>1790</v>
      </c>
      <c r="G228" s="54" t="s">
        <v>1790</v>
      </c>
      <c r="H228" s="54" t="s">
        <v>1790</v>
      </c>
      <c r="I228" s="106"/>
      <c r="J228" s="155" t="s">
        <v>1790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1822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1849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1830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1822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1830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1830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1830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1830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1830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1849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1849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1830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1849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1830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1830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1830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1849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1830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1849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1830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1830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1849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1849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1830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1790</v>
      </c>
      <c r="G253" s="54" t="s">
        <v>1790</v>
      </c>
      <c r="H253" s="54" t="s">
        <v>1790</v>
      </c>
      <c r="I253" s="106"/>
      <c r="J253" s="155" t="s">
        <v>1790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1830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12091</v>
      </c>
      <c r="G255" s="54">
        <v>12091</v>
      </c>
      <c r="H255" s="54">
        <v>0</v>
      </c>
      <c r="I255" s="106"/>
      <c r="J255" s="188" t="s">
        <v>1830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1830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1849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1849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1830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1849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1849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1830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 t="s">
        <v>1790</v>
      </c>
      <c r="G263" s="54" t="s">
        <v>1790</v>
      </c>
      <c r="H263" s="54" t="s">
        <v>1790</v>
      </c>
      <c r="I263" s="106"/>
      <c r="J263" s="155" t="s">
        <v>1790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1830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1830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1830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 t="s">
        <v>1790</v>
      </c>
      <c r="G267" s="54" t="s">
        <v>1790</v>
      </c>
      <c r="H267" s="54" t="s">
        <v>1790</v>
      </c>
      <c r="I267" s="106"/>
      <c r="J267" s="155" t="s">
        <v>1790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1830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1830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1830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1830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1830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1849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1830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1830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1830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1849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1830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1830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1830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1830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1830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1830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1830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1849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1849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1849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1830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1830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40</v>
      </c>
      <c r="G290" s="54">
        <v>40</v>
      </c>
      <c r="H290" s="54">
        <v>0</v>
      </c>
      <c r="I290" s="106"/>
      <c r="J290" s="188" t="s">
        <v>1830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1830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1830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1830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1830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1849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1849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1849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1849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1830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1830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1830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1830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1830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1830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1830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1830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1830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1830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1830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1830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1849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1830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1830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1849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1830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1830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1849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1830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1849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1830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1830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1830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1830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1830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1830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1830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1849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1830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1830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1830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1849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1830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1830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1849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1830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1830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1849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1830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1830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1830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1830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1849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1830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 t="s">
        <v>1790</v>
      </c>
      <c r="G345" s="54" t="s">
        <v>1790</v>
      </c>
      <c r="H345" s="54" t="s">
        <v>1790</v>
      </c>
      <c r="I345" s="106"/>
      <c r="J345" s="155" t="s">
        <v>1790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1830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1830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1830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1830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1830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1830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1830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1830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1830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10357</v>
      </c>
      <c r="G355" s="54">
        <v>0</v>
      </c>
      <c r="H355" s="54">
        <v>10357</v>
      </c>
      <c r="I355" s="106"/>
      <c r="J355" s="188" t="s">
        <v>1830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1849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1822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 t="s">
        <v>1790</v>
      </c>
      <c r="G358" s="54" t="s">
        <v>1790</v>
      </c>
      <c r="H358" s="54" t="s">
        <v>1790</v>
      </c>
      <c r="I358" s="106"/>
      <c r="J358" s="155" t="s">
        <v>1790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1830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1830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1830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1849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1830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1849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1830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1830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1830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1830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1849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1830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80</v>
      </c>
      <c r="G371" s="54">
        <v>80</v>
      </c>
      <c r="H371" s="54">
        <v>0</v>
      </c>
      <c r="I371" s="106"/>
      <c r="J371" s="188" t="s">
        <v>1830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1830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1790</v>
      </c>
      <c r="G373" s="54" t="s">
        <v>1790</v>
      </c>
      <c r="H373" s="54" t="s">
        <v>1790</v>
      </c>
      <c r="I373" s="106"/>
      <c r="J373" s="155" t="s">
        <v>1790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1830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1830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1849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1849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1830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1830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1830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1830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1830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1830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1830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1790</v>
      </c>
      <c r="G385" s="54" t="s">
        <v>1790</v>
      </c>
      <c r="H385" s="54" t="s">
        <v>1790</v>
      </c>
      <c r="I385" s="106"/>
      <c r="J385" s="155" t="s">
        <v>1790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1830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1830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1830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1830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1849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1849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1830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1830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1849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1849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1830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1849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1830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1849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1830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1830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1830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1830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1849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1849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1830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1830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1830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1830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1830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1790</v>
      </c>
      <c r="G411" s="54" t="s">
        <v>1790</v>
      </c>
      <c r="H411" s="54" t="s">
        <v>1790</v>
      </c>
      <c r="I411" s="106"/>
      <c r="J411" s="155" t="s">
        <v>1790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1830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1830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1830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1830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1830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1849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1830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1830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1830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1830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1830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1830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1830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1830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1830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1830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1830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1849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1830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1830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1830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1830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1830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1830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1849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1830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1830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1830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1830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1830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1849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1830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1830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1830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1830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1830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1830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1849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1830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1849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1849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1830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1830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1830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1849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1830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31600</v>
      </c>
      <c r="G458" s="54">
        <v>31600</v>
      </c>
      <c r="H458" s="54">
        <v>0</v>
      </c>
      <c r="I458" s="106"/>
      <c r="J458" s="188" t="s">
        <v>1830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1830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1830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1830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 t="s">
        <v>1790</v>
      </c>
      <c r="G462" s="54" t="s">
        <v>1790</v>
      </c>
      <c r="H462" s="54" t="s">
        <v>1790</v>
      </c>
      <c r="I462" s="106"/>
      <c r="J462" s="155" t="s">
        <v>1790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1830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 t="s">
        <v>1790</v>
      </c>
      <c r="G464" s="54" t="s">
        <v>1790</v>
      </c>
      <c r="H464" s="54" t="s">
        <v>1790</v>
      </c>
      <c r="I464" s="106"/>
      <c r="J464" s="155" t="s">
        <v>1790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1830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1849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1830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1830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1830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1830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1830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1830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1830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5785</v>
      </c>
      <c r="G474" s="54">
        <v>5785</v>
      </c>
      <c r="H474" s="54">
        <v>0</v>
      </c>
      <c r="I474" s="106"/>
      <c r="J474" s="188" t="s">
        <v>1849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1830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1849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1830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1830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1830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1830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1849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1849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1830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1830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1830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1830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 t="s">
        <v>1790</v>
      </c>
      <c r="G487" s="54" t="s">
        <v>1790</v>
      </c>
      <c r="H487" s="54" t="s">
        <v>1790</v>
      </c>
      <c r="I487" s="106"/>
      <c r="J487" s="155" t="s">
        <v>1790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1830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1830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1830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1830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1849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1830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1830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1849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1830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1830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1830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1830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1830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1830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1830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1849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1830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1849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1849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1830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1830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1830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1830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 t="s">
        <v>1790</v>
      </c>
      <c r="G511" s="54" t="s">
        <v>1790</v>
      </c>
      <c r="H511" s="54" t="s">
        <v>1790</v>
      </c>
      <c r="I511" s="106"/>
      <c r="J511" s="155" t="s">
        <v>1790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1849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1830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1830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1849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1830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1830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1849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1830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1849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1830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1849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1830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1849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1849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1830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1830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1830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1849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1790</v>
      </c>
      <c r="G530" s="54" t="s">
        <v>1790</v>
      </c>
      <c r="H530" s="54" t="s">
        <v>1790</v>
      </c>
      <c r="I530" s="106"/>
      <c r="J530" s="155" t="s">
        <v>1790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3340</v>
      </c>
      <c r="G531" s="54">
        <v>0</v>
      </c>
      <c r="H531" s="54">
        <v>3340</v>
      </c>
      <c r="I531" s="106"/>
      <c r="J531" s="188" t="s">
        <v>1830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1830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1830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1830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1830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1830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11952</v>
      </c>
      <c r="G537" s="54">
        <v>11952</v>
      </c>
      <c r="H537" s="54">
        <v>0</v>
      </c>
      <c r="I537" s="106"/>
      <c r="J537" s="188" t="s">
        <v>1849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1830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1830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1830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1849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1830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1830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1830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1830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1830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1830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1830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 t="s">
        <v>1790</v>
      </c>
      <c r="G549" s="54" t="s">
        <v>1790</v>
      </c>
      <c r="H549" s="54" t="s">
        <v>1790</v>
      </c>
      <c r="I549" s="106"/>
      <c r="J549" s="155" t="s">
        <v>1790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1830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1830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1849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1830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1830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1830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1849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1830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1830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1849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1830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1830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1830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1830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1830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1830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1830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1849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1830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1849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1830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1830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8" t="s">
        <v>1830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1830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1790</v>
      </c>
      <c r="G574" s="54" t="s">
        <v>1790</v>
      </c>
      <c r="H574" s="54" t="s">
        <v>1790</v>
      </c>
      <c r="I574" s="106"/>
      <c r="J574" s="155" t="s">
        <v>1790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1830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 t="s">
        <v>1790</v>
      </c>
      <c r="G576" s="54" t="s">
        <v>1790</v>
      </c>
      <c r="H576" s="54" t="s">
        <v>1790</v>
      </c>
      <c r="I576" s="106"/>
      <c r="J576" s="155" t="s">
        <v>1790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1849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1830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1830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1830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1849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1849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1830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1830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1830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1830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1830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1830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1822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1830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1830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1850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1830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18987</v>
      </c>
      <c r="G594" s="54">
        <v>18987</v>
      </c>
      <c r="H594" s="54">
        <v>0</v>
      </c>
      <c r="I594" s="106"/>
      <c r="J594" s="188" t="s">
        <v>1849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1849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1849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1849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1830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2018-01-02T19:31:47Z</dcterms:modified>
  <cp:category/>
  <cp:version/>
  <cp:contentType/>
  <cp:contentStatus/>
</cp:coreProperties>
</file>